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Lietotajs\Documents\02_Staicele\Dzivoklis_Liela_25\"/>
    </mc:Choice>
  </mc:AlternateContent>
  <xr:revisionPtr revIDLastSave="0" documentId="8_{885F0479-D044-41F3-8CB5-55F1D33069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ptāme" sheetId="2" r:id="rId1"/>
    <sheet name="Kopsavilkuma aprēķins" sheetId="3" r:id="rId2"/>
    <sheet name="Lokālā tāme Nr.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N40" i="1"/>
  <c r="L40" i="1"/>
  <c r="K40" i="1"/>
  <c r="M40" i="1" l="1"/>
  <c r="I19" i="3" s="1"/>
  <c r="I20" i="3" s="1"/>
  <c r="J19" i="3"/>
  <c r="J20" i="3" s="1"/>
  <c r="H19" i="3"/>
  <c r="H20" i="3" s="1"/>
  <c r="K19" i="3"/>
  <c r="K20" i="3" s="1"/>
  <c r="H14" i="3" s="1"/>
  <c r="O40" i="1" l="1"/>
  <c r="N6" i="1" s="1"/>
  <c r="G19" i="3" l="1"/>
  <c r="G20" i="3" s="1"/>
  <c r="G23" i="3" s="1"/>
  <c r="G21" i="3" l="1"/>
  <c r="G22" i="3"/>
  <c r="G24" i="3" l="1"/>
  <c r="I16" i="2" s="1"/>
  <c r="I17" i="2" s="1"/>
  <c r="I18" i="2" s="1"/>
  <c r="I19" i="2" s="1"/>
  <c r="H13" i="3"/>
</calcChain>
</file>

<file path=xl/sharedStrings.xml><?xml version="1.0" encoding="utf-8"?>
<sst xmlns="http://schemas.openxmlformats.org/spreadsheetml/2006/main" count="119" uniqueCount="83">
  <si>
    <t>euro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</si>
  <si>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</si>
  <si>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</si>
  <si>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</si>
  <si>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</si>
  <si>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</si>
  <si>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</si>
  <si>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</si>
  <si>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</si>
  <si>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</si>
  <si>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</si>
  <si>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</si>
  <si>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</si>
  <si>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</si>
  <si>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summa</t>
  </si>
  <si>
    <t>gab</t>
  </si>
  <si>
    <t>m</t>
  </si>
  <si>
    <t xml:space="preserve">Transporta izmaksas </t>
  </si>
  <si>
    <t>Tiešās izmaksas kopā, t. sk. darba devēja sociālais nodoklis (23.59%)</t>
  </si>
  <si>
    <t>Peļņa</t>
  </si>
  <si>
    <t>(darba veids vai konstruktīvā elementa nosaukums)</t>
  </si>
  <si>
    <t>Dzīvokļa remontdarbi</t>
  </si>
  <si>
    <t xml:space="preserve">Lokālā tāme Nr.1 </t>
  </si>
  <si>
    <t>Dzīvokļa remonta darbi</t>
  </si>
  <si>
    <t>Objekta nosaukums: Dzīvokļa remonta darbi</t>
  </si>
  <si>
    <r>
      <t>m</t>
    </r>
    <r>
      <rPr>
        <vertAlign val="superscript"/>
        <sz val="10"/>
        <rFont val="Times New Roman"/>
        <family val="1"/>
      </rPr>
      <t>2</t>
    </r>
  </si>
  <si>
    <t>Veco durvju demontāžas darbi</t>
  </si>
  <si>
    <t>Veco logu demontāžas darbi</t>
  </si>
  <si>
    <t>Vecās elektrības instalācijas demontāžas darbi (rozetes, slēdži, vadi)</t>
  </si>
  <si>
    <t>kompl</t>
  </si>
  <si>
    <t>Vecās grīdlīstes demontāža</t>
  </si>
  <si>
    <t>Jaunu elektrības instalāciju uzstādīšana ar jaunu sadali</t>
  </si>
  <si>
    <t>Sienu un griestu gruntēšana pirms špaktelēšanas darbiem</t>
  </si>
  <si>
    <t>Sienu un griestu špaktelēšana ar Sakret LH vai ekvivalentu, t.sk suvju aizdare ar Knauf UNIFLOT + sietlentas iestrāde šuvēs</t>
  </si>
  <si>
    <t>Sienu un griestu slīpēšana, gruntēšana un sagatavošana krāsošanas darbiem</t>
  </si>
  <si>
    <t>Flīzes vai ekvivalenta ugunsdroša dekoratīva materiāla uzstādīšana grīdai, pie plīts un krāsns durvīm</t>
  </si>
  <si>
    <t>Jaunu grīdlīstu uzstādīšana</t>
  </si>
  <si>
    <t>Būvgružu utilizācija</t>
  </si>
  <si>
    <r>
      <t>m</t>
    </r>
    <r>
      <rPr>
        <vertAlign val="superscript"/>
        <sz val="10"/>
        <rFont val="Times New Roman"/>
        <family val="1"/>
      </rPr>
      <t>3</t>
    </r>
  </si>
  <si>
    <t>___________. gada ______._________________</t>
  </si>
  <si>
    <t>Nr.p.k</t>
  </si>
  <si>
    <t>Objekta nosaukums</t>
  </si>
  <si>
    <t>Objekta izmakas (EUR)</t>
  </si>
  <si>
    <t>Kopā:</t>
  </si>
  <si>
    <t>PVN 21%</t>
  </si>
  <si>
    <t>Pavisam būvniecības izmakas:</t>
  </si>
  <si>
    <t>Par kopējo summu, EUR</t>
  </si>
  <si>
    <t>Kopējā darbietilpība, c/h</t>
  </si>
  <si>
    <t>Tāmes Nr</t>
  </si>
  <si>
    <t>Darba veids</t>
  </si>
  <si>
    <t>Tāmes izmaksas (EUR)</t>
  </si>
  <si>
    <t>Tai skaitā</t>
  </si>
  <si>
    <t>darba alga (EUR)</t>
  </si>
  <si>
    <t>materiāli (EUR)</t>
  </si>
  <si>
    <t>mehānismi (EUR)</t>
  </si>
  <si>
    <t>Darbietilpība (c/h)</t>
  </si>
  <si>
    <t>Kopsavilkuma aprēķins Nr.1</t>
  </si>
  <si>
    <t>Virsizdevumi</t>
  </si>
  <si>
    <t>t.sk darba aizsardzība</t>
  </si>
  <si>
    <t>Pavisam kopā</t>
  </si>
  <si>
    <t>Tāmes izmaksas</t>
  </si>
  <si>
    <t>Sienas attīrīšana no vecās krāsa un birstošām daļiņām virtuvē un pieliekamā</t>
  </si>
  <si>
    <t>Sienu gruntēšanas darbi</t>
  </si>
  <si>
    <t>Vecās plīts daļēja demontāža,  cepeškrāsns izbūve, aizbīdņa montāža, plīts virsmas montāža</t>
  </si>
  <si>
    <t>Sildieres daļēja demontāža, labošana t.sk.materiāli</t>
  </si>
  <si>
    <t>Pasūtītājs: Limbažu novada dome</t>
  </si>
  <si>
    <t>virsapmetuma slēdži</t>
  </si>
  <si>
    <t>virsapmetuma rozetes un sadales kārbas</t>
  </si>
  <si>
    <t>tm</t>
  </si>
  <si>
    <t>Jaunu, gludu sienas apmetuma uzvilkšana ar KNAUF MP75 vai ekvivalentu</t>
  </si>
  <si>
    <t>Sienu krāsošanas darbi ar ūdens bāzes krāsu, kas paredzēta līdz 10000 mazgāšanas cikliem, krāsas toni saskaņojot ar pasūtītāju</t>
  </si>
  <si>
    <t>Jaunu ārdurvju un iekšdurvju uzstādīšana, t.sk ailas apdares darbi (2100 mm x 900 mm) x 2</t>
  </si>
  <si>
    <t>Objekta adrese: Lielā iela 25-2, Staicelē, Limbažu novadā</t>
  </si>
  <si>
    <t>Jaunu atveramu PVC logu uzstādīšana ar ailas iekšējo un ārējo apdari atbilstoši logu montāžai (vēja membrānas, celtniecības putas, stiprinājumi, iekšējās un ārējās palodzes utt.), 1450 x 1450</t>
  </si>
  <si>
    <t>Istabas, virtuves griestu krāsošanas darbi ar matētu vai pusmatētu ūdnes bāzes krāsu, kas paredzēta līdz 10000 mazgāšanas cikliem, pievienojot tehnisko datu lapu</t>
  </si>
  <si>
    <t>Iekārto riģipša griestu izbūve pēc Knauf tehnoloģijas, griestu siltināšana ar polistirolu 50mm</t>
  </si>
  <si>
    <t>Sienas attīrīšana no vecās krāsas un birstošām daļiņām istabā</t>
  </si>
  <si>
    <t>Istabas, virtuves un priekštelpas sienu gruntēšana un riģipša uzlīmēšana, špaktelēšana (līmjava, grunts, krāsa)</t>
  </si>
  <si>
    <t>Esošās grīdas papes demontāža, grīdas līmeņošana ar OSB loksnēm, lamināta ieklāšana ar apakšklāju istabā, virtuvē un priekštelpā (laminātu saskaņojot ar pasūtītāju)</t>
  </si>
  <si>
    <t>Būvnniecības kontrolkoptāme</t>
  </si>
  <si>
    <t>Tāme sastādīta 2023</t>
  </si>
  <si>
    <t>Tāme sastādīta 2023. gada tirgus cenās, pamatojoties uz objekta apsekošanu un tāmes informāciju.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</si>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</sst>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u/>
      <sz val="8"/>
      <name val="Times New Roman"/>
      <family val="1"/>
      <charset val="186"/>
    </font>
    <font>
      <vertAlign val="superscript"/>
      <sz val="10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147">
    <xf numFmtId="0" fontId="0" fillId="0" borderId="0" xfId="0"/>
    <xf numFmtId="0" fontId="3" fillId="0" borderId="0" xfId="0" applyFont="1"/>
    <xf numFmtId="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2" applyFont="1"/>
    <xf numFmtId="9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0" fontId="3" fillId="0" borderId="0" xfId="2" applyFont="1"/>
    <xf numFmtId="4" fontId="6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/>
    <xf numFmtId="0" fontId="6" fillId="0" borderId="1" xfId="2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0" xfId="1" applyFont="1"/>
    <xf numFmtId="0" fontId="6" fillId="0" borderId="3" xfId="2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 wrapText="1"/>
    </xf>
    <xf numFmtId="2" fontId="6" fillId="0" borderId="3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1" applyFont="1"/>
    <xf numFmtId="0" fontId="7" fillId="0" borderId="1" xfId="1" applyFont="1" applyBorder="1" applyAlignment="1">
      <alignment horizontal="center" vertical="center" textRotation="90" wrapText="1"/>
    </xf>
    <xf numFmtId="0" fontId="9" fillId="0" borderId="0" xfId="2" applyFont="1" applyAlignment="1">
      <alignment horizontal="center" vertical="center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" fontId="9" fillId="0" borderId="0" xfId="2" applyNumberFormat="1" applyFont="1" applyAlignment="1">
      <alignment horizontal="center" vertical="center"/>
    </xf>
    <xf numFmtId="0" fontId="12" fillId="0" borderId="0" xfId="0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2" fontId="0" fillId="0" borderId="0" xfId="0" applyNumberFormat="1"/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2" xfId="0" applyNumberFormat="1" applyBorder="1"/>
    <xf numFmtId="0" fontId="0" fillId="0" borderId="18" xfId="0" applyBorder="1" applyAlignment="1">
      <alignment horizontal="center" vertical="center" wrapText="1"/>
    </xf>
    <xf numFmtId="2" fontId="0" fillId="0" borderId="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7" xfId="0" applyNumberFormat="1" applyBorder="1"/>
    <xf numFmtId="2" fontId="0" fillId="0" borderId="26" xfId="0" applyNumberFormat="1" applyBorder="1"/>
    <xf numFmtId="0" fontId="0" fillId="0" borderId="21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36" xfId="0" applyBorder="1" applyAlignment="1">
      <alignment horizontal="right"/>
    </xf>
    <xf numFmtId="9" fontId="0" fillId="0" borderId="37" xfId="0" applyNumberFormat="1" applyBorder="1"/>
    <xf numFmtId="0" fontId="0" fillId="0" borderId="38" xfId="0" applyBorder="1" applyAlignment="1">
      <alignment horizontal="right"/>
    </xf>
    <xf numFmtId="0" fontId="0" fillId="0" borderId="26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0" borderId="3" xfId="4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textRotation="90" wrapText="1"/>
    </xf>
    <xf numFmtId="0" fontId="7" fillId="0" borderId="0" xfId="1" applyFont="1" applyAlignment="1">
      <alignment horizontal="center" vertical="center" textRotation="90" wrapText="1"/>
    </xf>
    <xf numFmtId="4" fontId="9" fillId="0" borderId="0" xfId="2" applyNumberFormat="1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4" fontId="18" fillId="0" borderId="26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19" fillId="0" borderId="0" xfId="2" applyFont="1" applyAlignment="1">
      <alignment horizontal="center" vertical="top"/>
    </xf>
    <xf numFmtId="4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3" xfId="4" applyFont="1" applyBorder="1" applyAlignment="1">
      <alignment horizontal="right" vertical="center"/>
    </xf>
    <xf numFmtId="0" fontId="7" fillId="0" borderId="4" xfId="4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2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center" vertical="center" textRotation="90"/>
    </xf>
  </cellXfs>
  <cellStyles count="6">
    <cellStyle name="Normal 2" xfId="1" xr:uid="{00000000-0005-0000-0000-000000000000}"/>
    <cellStyle name="Normal 3" xfId="2" xr:uid="{00000000-0005-0000-0000-000001000000}"/>
    <cellStyle name="Normal_Papilddarbu tame" xfId="4" xr:uid="{00000000-0005-0000-0000-000002000000}"/>
    <cellStyle name="Parastais 4" xfId="5" xr:uid="{00000000-0005-0000-0000-000004000000}"/>
    <cellStyle name="Parasts" xfId="0" builtinId="0"/>
    <cellStyle name="Обычный_33. OZOLNIEKU NOVADA DOME_OZO SKOLA_TELPU, GAITENU, KAPNU TELPU REMONTS_TAME_VADIMS_2011_02_25_melnrakst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6"/>
  <sheetViews>
    <sheetView tabSelected="1" workbookViewId="0">
      <selection activeCell="K11" sqref="K11"/>
    </sheetView>
  </sheetViews>
  <sheetFormatPr defaultColWidth="8.88671875" defaultRowHeight="13.8" x14ac:dyDescent="0.25"/>
  <cols>
    <col min="1" max="1" width="8.88671875" style="46"/>
    <col min="2" max="2" width="8.88671875" style="46" customWidth="1"/>
    <col min="3" max="8" width="8.88671875" style="46"/>
    <col min="9" max="9" width="8.88671875" style="46" customWidth="1"/>
    <col min="10" max="16384" width="8.88671875" style="46"/>
  </cols>
  <sheetData>
    <row r="2" spans="1:18" x14ac:dyDescent="0.25">
      <c r="I2" s="46" t="s">
        <v>39</v>
      </c>
    </row>
    <row r="4" spans="1:18" x14ac:dyDescent="0.25">
      <c r="F4" s="47" t="s">
        <v>79</v>
      </c>
    </row>
    <row r="6" spans="1:18" s="1" customFormat="1" ht="13.2" x14ac:dyDescent="0.25">
      <c r="A6" s="26" t="s">
        <v>24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2"/>
      <c r="Q6" s="3"/>
      <c r="R6" s="4"/>
    </row>
    <row r="7" spans="1:18" s="1" customFormat="1" ht="13.2" x14ac:dyDescent="0.25">
      <c r="A7" s="27" t="s">
        <v>72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2"/>
      <c r="Q7" s="3"/>
      <c r="R7" s="4"/>
    </row>
    <row r="8" spans="1:18" s="1" customFormat="1" ht="13.2" x14ac:dyDescent="0.25">
      <c r="A8" s="27" t="s">
        <v>65</v>
      </c>
      <c r="C8" s="4"/>
      <c r="D8" s="4"/>
      <c r="E8" s="4"/>
      <c r="F8" s="4"/>
      <c r="G8" s="4"/>
      <c r="H8" s="4"/>
      <c r="I8" s="4"/>
      <c r="J8" s="4"/>
      <c r="K8" s="5"/>
      <c r="L8" s="4"/>
      <c r="M8" s="6"/>
      <c r="N8" s="5"/>
      <c r="P8" s="2"/>
      <c r="Q8" s="3"/>
      <c r="R8" s="4"/>
    </row>
    <row r="9" spans="1:18" s="69" customFormat="1" ht="13.2" x14ac:dyDescent="0.25">
      <c r="A9" s="68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P9" s="71"/>
      <c r="Q9" s="72"/>
      <c r="R9" s="70"/>
    </row>
    <row r="10" spans="1:18" s="1" customFormat="1" ht="13.2" x14ac:dyDescent="0.25">
      <c r="A10" s="27" t="s">
        <v>81</v>
      </c>
      <c r="C10" s="4"/>
      <c r="D10" s="4"/>
      <c r="E10" s="4"/>
      <c r="F10" s="4"/>
      <c r="G10" s="4"/>
      <c r="H10" s="4"/>
      <c r="I10" s="4"/>
      <c r="J10" s="4"/>
      <c r="K10" s="5"/>
      <c r="L10" s="4"/>
      <c r="M10" s="4"/>
      <c r="N10" s="4"/>
      <c r="P10" s="2"/>
      <c r="Q10" s="3"/>
      <c r="R10" s="4"/>
    </row>
    <row r="11" spans="1:18" x14ac:dyDescent="0.25">
      <c r="K11" s="5" t="s">
        <v>82</v>
      </c>
    </row>
    <row r="13" spans="1:18" ht="14.4" thickBot="1" x14ac:dyDescent="0.3"/>
    <row r="14" spans="1:18" ht="31.2" customHeight="1" thickBot="1" x14ac:dyDescent="0.3">
      <c r="A14" s="106" t="s">
        <v>40</v>
      </c>
      <c r="B14" s="107"/>
      <c r="C14" s="106" t="s">
        <v>41</v>
      </c>
      <c r="D14" s="108"/>
      <c r="E14" s="108"/>
      <c r="F14" s="108"/>
      <c r="G14" s="108"/>
      <c r="H14" s="107"/>
      <c r="I14" s="108" t="s">
        <v>42</v>
      </c>
      <c r="J14" s="108"/>
      <c r="K14" s="108"/>
      <c r="L14" s="108"/>
      <c r="M14" s="107"/>
    </row>
    <row r="15" spans="1:18" ht="14.4" thickBot="1" x14ac:dyDescent="0.3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1"/>
    </row>
    <row r="16" spans="1:18" ht="14.4" thickBot="1" x14ac:dyDescent="0.3">
      <c r="A16" s="109">
        <v>1</v>
      </c>
      <c r="B16" s="110"/>
      <c r="C16" s="111" t="s">
        <v>23</v>
      </c>
      <c r="D16" s="112"/>
      <c r="E16" s="112"/>
      <c r="F16" s="112"/>
      <c r="G16" s="112"/>
      <c r="H16" s="113"/>
      <c r="I16" s="114">
        <f>'Kopsavilkuma aprēķins'!G24</f>
        <v>0</v>
      </c>
      <c r="J16" s="115"/>
      <c r="K16" s="115"/>
      <c r="L16" s="115"/>
      <c r="M16" s="116"/>
    </row>
    <row r="17" spans="1:13" ht="14.4" customHeight="1" x14ac:dyDescent="0.25">
      <c r="A17" s="100" t="s">
        <v>43</v>
      </c>
      <c r="B17" s="101"/>
      <c r="C17" s="101"/>
      <c r="D17" s="101"/>
      <c r="E17" s="101"/>
      <c r="F17" s="101"/>
      <c r="G17" s="101"/>
      <c r="H17" s="102"/>
      <c r="I17" s="94">
        <f>I16</f>
        <v>0</v>
      </c>
      <c r="J17" s="95"/>
      <c r="K17" s="95"/>
      <c r="L17" s="95"/>
      <c r="M17" s="96"/>
    </row>
    <row r="18" spans="1:13" ht="14.4" customHeight="1" x14ac:dyDescent="0.25">
      <c r="A18" s="103" t="s">
        <v>44</v>
      </c>
      <c r="B18" s="104"/>
      <c r="C18" s="104"/>
      <c r="D18" s="104"/>
      <c r="E18" s="104"/>
      <c r="F18" s="104"/>
      <c r="G18" s="104"/>
      <c r="H18" s="105"/>
      <c r="I18" s="97">
        <f>I17*0.21</f>
        <v>0</v>
      </c>
      <c r="J18" s="98"/>
      <c r="K18" s="98"/>
      <c r="L18" s="98"/>
      <c r="M18" s="99"/>
    </row>
    <row r="19" spans="1:13" ht="14.4" thickBot="1" x14ac:dyDescent="0.3">
      <c r="A19" s="83" t="s">
        <v>45</v>
      </c>
      <c r="B19" s="84"/>
      <c r="C19" s="84"/>
      <c r="D19" s="84"/>
      <c r="E19" s="84"/>
      <c r="F19" s="84"/>
      <c r="G19" s="84"/>
      <c r="H19" s="85"/>
      <c r="I19" s="86">
        <f>SUM(I17:M18)</f>
        <v>0</v>
      </c>
      <c r="J19" s="87"/>
      <c r="K19" s="87"/>
      <c r="L19" s="87"/>
      <c r="M19" s="88"/>
    </row>
    <row r="25" spans="1:13" x14ac:dyDescent="0.25">
      <c r="A25" s="92"/>
      <c r="B25" s="92"/>
      <c r="C25" s="92"/>
      <c r="D25" s="92"/>
      <c r="E25" s="92"/>
      <c r="F25" s="92"/>
    </row>
    <row r="26" spans="1:13" ht="15.6" x14ac:dyDescent="0.25">
      <c r="A26" s="93"/>
      <c r="B26" s="93"/>
      <c r="C26" s="93"/>
      <c r="D26" s="93"/>
      <c r="E26" s="93"/>
      <c r="F26" s="93"/>
    </row>
  </sheetData>
  <mergeCells count="15">
    <mergeCell ref="A14:B14"/>
    <mergeCell ref="C14:H14"/>
    <mergeCell ref="I14:M14"/>
    <mergeCell ref="A16:B16"/>
    <mergeCell ref="C16:H16"/>
    <mergeCell ref="I16:M16"/>
    <mergeCell ref="A19:H19"/>
    <mergeCell ref="I19:M19"/>
    <mergeCell ref="A15:M15"/>
    <mergeCell ref="A25:F25"/>
    <mergeCell ref="A26:F26"/>
    <mergeCell ref="I17:M17"/>
    <mergeCell ref="I18:M18"/>
    <mergeCell ref="A17:H17"/>
    <mergeCell ref="A18:H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31"/>
  <sheetViews>
    <sheetView topLeftCell="A3" workbookViewId="0">
      <selection activeCell="F21" sqref="E21:F23"/>
    </sheetView>
  </sheetViews>
  <sheetFormatPr defaultRowHeight="14.4" x14ac:dyDescent="0.3"/>
  <cols>
    <col min="2" max="2" width="8.88671875" customWidth="1"/>
    <col min="4" max="4" width="9.5546875" customWidth="1"/>
    <col min="5" max="5" width="4.5546875" customWidth="1"/>
    <col min="6" max="6" width="4.33203125" customWidth="1"/>
    <col min="7" max="7" width="13.33203125" customWidth="1"/>
    <col min="8" max="10" width="10.109375" customWidth="1"/>
    <col min="11" max="11" width="11.109375" customWidth="1"/>
  </cols>
  <sheetData>
    <row r="3" spans="1:18" s="46" customFormat="1" ht="13.8" x14ac:dyDescent="0.25"/>
    <row r="4" spans="1:18" s="46" customFormat="1" ht="13.8" x14ac:dyDescent="0.25">
      <c r="G4" s="47" t="s">
        <v>56</v>
      </c>
    </row>
    <row r="5" spans="1:18" s="46" customFormat="1" ht="13.8" x14ac:dyDescent="0.25"/>
    <row r="6" spans="1:18" s="1" customFormat="1" ht="13.2" x14ac:dyDescent="0.25">
      <c r="A6" s="26" t="s">
        <v>24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2"/>
      <c r="Q6" s="3"/>
      <c r="R6" s="4"/>
    </row>
    <row r="7" spans="1:18" s="1" customFormat="1" ht="13.2" x14ac:dyDescent="0.25">
      <c r="A7" s="27" t="s">
        <v>72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2"/>
      <c r="Q7" s="3"/>
      <c r="R7" s="4"/>
    </row>
    <row r="8" spans="1:18" s="1" customFormat="1" ht="13.2" x14ac:dyDescent="0.25">
      <c r="A8" s="27" t="s">
        <v>65</v>
      </c>
      <c r="C8" s="4"/>
      <c r="D8" s="4"/>
      <c r="E8" s="4"/>
      <c r="F8" s="4"/>
      <c r="G8" s="4"/>
      <c r="H8" s="4"/>
      <c r="I8" s="4"/>
      <c r="J8" s="4"/>
      <c r="K8" s="5"/>
      <c r="L8" s="4"/>
      <c r="M8" s="6"/>
      <c r="N8" s="5"/>
      <c r="P8" s="2"/>
      <c r="Q8" s="3"/>
      <c r="R8" s="4"/>
    </row>
    <row r="9" spans="1:18" s="69" customFormat="1" ht="13.2" x14ac:dyDescent="0.25">
      <c r="A9" s="68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P9" s="71"/>
      <c r="Q9" s="72"/>
      <c r="R9" s="70"/>
    </row>
    <row r="10" spans="1:18" s="1" customFormat="1" ht="13.2" x14ac:dyDescent="0.25">
      <c r="A10" s="27" t="s">
        <v>81</v>
      </c>
      <c r="C10" s="4"/>
      <c r="D10" s="4"/>
      <c r="E10" s="4"/>
      <c r="F10" s="4"/>
      <c r="G10" s="4"/>
      <c r="H10" s="4"/>
      <c r="I10" s="4"/>
      <c r="J10" s="4"/>
      <c r="K10" s="5"/>
      <c r="L10" s="4"/>
      <c r="M10" s="4"/>
      <c r="N10" s="4"/>
      <c r="P10" s="2"/>
      <c r="Q10" s="3"/>
      <c r="R10" s="4"/>
    </row>
    <row r="11" spans="1:18" s="46" customFormat="1" ht="13.8" x14ac:dyDescent="0.25">
      <c r="K11" s="5" t="s">
        <v>80</v>
      </c>
    </row>
    <row r="13" spans="1:18" x14ac:dyDescent="0.3">
      <c r="D13" s="134" t="s">
        <v>46</v>
      </c>
      <c r="E13" s="134"/>
      <c r="F13" s="134"/>
      <c r="G13" s="134"/>
      <c r="H13" s="48">
        <f>G24</f>
        <v>0</v>
      </c>
    </row>
    <row r="14" spans="1:18" x14ac:dyDescent="0.3">
      <c r="D14" s="134" t="s">
        <v>47</v>
      </c>
      <c r="E14" s="134"/>
      <c r="F14" s="134"/>
      <c r="G14" s="134"/>
      <c r="H14" s="48">
        <f>K20</f>
        <v>0</v>
      </c>
    </row>
    <row r="16" spans="1:18" ht="15" thickBot="1" x14ac:dyDescent="0.35"/>
    <row r="17" spans="1:11" ht="14.4" customHeight="1" x14ac:dyDescent="0.3">
      <c r="A17" s="125" t="s">
        <v>40</v>
      </c>
      <c r="B17" s="123" t="s">
        <v>48</v>
      </c>
      <c r="C17" s="123" t="s">
        <v>49</v>
      </c>
      <c r="D17" s="123"/>
      <c r="E17" s="123"/>
      <c r="F17" s="123"/>
      <c r="G17" s="117" t="s">
        <v>50</v>
      </c>
      <c r="H17" s="131" t="s">
        <v>51</v>
      </c>
      <c r="I17" s="131"/>
      <c r="J17" s="131"/>
      <c r="K17" s="132" t="s">
        <v>55</v>
      </c>
    </row>
    <row r="18" spans="1:11" ht="28.2" customHeight="1" thickBot="1" x14ac:dyDescent="0.35">
      <c r="A18" s="126"/>
      <c r="B18" s="124"/>
      <c r="C18" s="124"/>
      <c r="D18" s="124"/>
      <c r="E18" s="124"/>
      <c r="F18" s="124"/>
      <c r="G18" s="118"/>
      <c r="H18" s="52" t="s">
        <v>52</v>
      </c>
      <c r="I18" s="52" t="s">
        <v>53</v>
      </c>
      <c r="J18" s="52" t="s">
        <v>54</v>
      </c>
      <c r="K18" s="133"/>
    </row>
    <row r="19" spans="1:11" x14ac:dyDescent="0.3">
      <c r="A19" s="58">
        <v>1</v>
      </c>
      <c r="B19" s="49">
        <v>1</v>
      </c>
      <c r="C19" s="127" t="s">
        <v>23</v>
      </c>
      <c r="D19" s="128"/>
      <c r="E19" s="129"/>
      <c r="F19" s="130"/>
      <c r="G19" s="50">
        <f>'Lokālā tāme Nr.1'!O40</f>
        <v>0</v>
      </c>
      <c r="H19" s="53">
        <f>'Lokālā tāme Nr.1'!L40</f>
        <v>0</v>
      </c>
      <c r="I19" s="51">
        <f>'Lokālā tāme Nr.1'!M40</f>
        <v>0</v>
      </c>
      <c r="J19" s="51">
        <f>'Lokālā tāme Nr.1'!N40</f>
        <v>0</v>
      </c>
      <c r="K19" s="56">
        <f>'Lokālā tāme Nr.1'!K40</f>
        <v>0</v>
      </c>
    </row>
    <row r="20" spans="1:11" ht="15" thickBot="1" x14ac:dyDescent="0.35">
      <c r="A20" s="119" t="s">
        <v>43</v>
      </c>
      <c r="B20" s="120"/>
      <c r="C20" s="120"/>
      <c r="D20" s="120"/>
      <c r="E20" s="66"/>
      <c r="F20" s="67"/>
      <c r="G20" s="59">
        <f>G19</f>
        <v>0</v>
      </c>
      <c r="H20" s="57">
        <f>H19</f>
        <v>0</v>
      </c>
      <c r="I20" s="54">
        <f>I19</f>
        <v>0</v>
      </c>
      <c r="J20" s="54">
        <f>J19</f>
        <v>0</v>
      </c>
      <c r="K20" s="55">
        <f>K19</f>
        <v>0</v>
      </c>
    </row>
    <row r="21" spans="1:11" x14ac:dyDescent="0.3">
      <c r="A21" s="119" t="s">
        <v>57</v>
      </c>
      <c r="B21" s="120"/>
      <c r="C21" s="120"/>
      <c r="D21" s="120"/>
      <c r="E21" s="62"/>
      <c r="F21" s="63"/>
      <c r="G21" s="60">
        <f>G20*E21*0.01</f>
        <v>0</v>
      </c>
      <c r="H21" s="48"/>
      <c r="I21" s="48"/>
      <c r="J21" s="48"/>
      <c r="K21" s="48"/>
    </row>
    <row r="22" spans="1:11" x14ac:dyDescent="0.3">
      <c r="A22" s="119" t="s">
        <v>58</v>
      </c>
      <c r="B22" s="120"/>
      <c r="C22" s="120"/>
      <c r="D22" s="120"/>
      <c r="E22" s="62"/>
      <c r="F22" s="63"/>
      <c r="G22" s="60">
        <f>G20*E22*0.01</f>
        <v>0</v>
      </c>
      <c r="H22" s="48"/>
      <c r="I22" s="48"/>
      <c r="J22" s="48"/>
      <c r="K22" s="48"/>
    </row>
    <row r="23" spans="1:11" x14ac:dyDescent="0.3">
      <c r="A23" s="119" t="s">
        <v>19</v>
      </c>
      <c r="B23" s="120"/>
      <c r="C23" s="120"/>
      <c r="D23" s="120"/>
      <c r="E23" s="62"/>
      <c r="F23" s="63"/>
      <c r="G23" s="60">
        <f>G20*E23*0.01</f>
        <v>0</v>
      </c>
      <c r="H23" s="48"/>
      <c r="I23" s="48"/>
      <c r="J23" s="48"/>
      <c r="K23" s="48"/>
    </row>
    <row r="24" spans="1:11" ht="15" thickBot="1" x14ac:dyDescent="0.35">
      <c r="A24" s="121" t="s">
        <v>59</v>
      </c>
      <c r="B24" s="122"/>
      <c r="C24" s="122"/>
      <c r="D24" s="122"/>
      <c r="E24" s="64"/>
      <c r="F24" s="65"/>
      <c r="G24" s="61">
        <f>SUM(G20:G23)</f>
        <v>0</v>
      </c>
      <c r="H24" s="48"/>
      <c r="I24" s="48"/>
      <c r="J24" s="48"/>
      <c r="K24" s="48"/>
    </row>
    <row r="28" spans="1:11" x14ac:dyDescent="0.3">
      <c r="A28" s="46"/>
      <c r="B28" s="46"/>
      <c r="C28" s="46"/>
      <c r="D28" s="46"/>
      <c r="E28" s="46"/>
      <c r="F28" s="46"/>
      <c r="G28" s="46"/>
    </row>
    <row r="29" spans="1:11" x14ac:dyDescent="0.3">
      <c r="A29" s="46"/>
      <c r="B29" s="46"/>
      <c r="C29" s="46"/>
      <c r="D29" s="46"/>
      <c r="E29" s="46"/>
      <c r="F29" s="46"/>
      <c r="G29" s="46"/>
    </row>
    <row r="30" spans="1:11" x14ac:dyDescent="0.3">
      <c r="A30" s="92"/>
      <c r="B30" s="92"/>
      <c r="C30" s="92"/>
      <c r="D30" s="92"/>
      <c r="E30" s="92"/>
      <c r="F30" s="92"/>
      <c r="G30" s="92"/>
    </row>
    <row r="31" spans="1:11" ht="15.6" x14ac:dyDescent="0.3">
      <c r="A31" s="93"/>
      <c r="B31" s="93"/>
      <c r="C31" s="93"/>
      <c r="D31" s="93"/>
      <c r="E31" s="93"/>
      <c r="F31" s="93"/>
      <c r="G31" s="93"/>
    </row>
  </sheetData>
  <mergeCells count="16">
    <mergeCell ref="H17:J17"/>
    <mergeCell ref="K17:K18"/>
    <mergeCell ref="D13:G13"/>
    <mergeCell ref="D14:G14"/>
    <mergeCell ref="C17:F18"/>
    <mergeCell ref="A30:G30"/>
    <mergeCell ref="A31:G31"/>
    <mergeCell ref="G17:G18"/>
    <mergeCell ref="A20:D20"/>
    <mergeCell ref="A24:D24"/>
    <mergeCell ref="A23:D23"/>
    <mergeCell ref="A22:D22"/>
    <mergeCell ref="A21:D21"/>
    <mergeCell ref="B17:B18"/>
    <mergeCell ref="A17:A18"/>
    <mergeCell ref="C19:F19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9"/>
  <sheetViews>
    <sheetView topLeftCell="A31" workbookViewId="0">
      <selection activeCell="B8" sqref="B8"/>
    </sheetView>
  </sheetViews>
  <sheetFormatPr defaultColWidth="8.88671875" defaultRowHeight="13.2" x14ac:dyDescent="0.25"/>
  <cols>
    <col min="1" max="1" width="3.6640625" style="25" customWidth="1"/>
    <col min="2" max="2" width="39.5546875" style="7" customWidth="1"/>
    <col min="3" max="3" width="8.5546875" style="7" bestFit="1" customWidth="1"/>
    <col min="4" max="13" width="9" style="25" bestFit="1" customWidth="1"/>
    <col min="14" max="15" width="9.109375" style="25" bestFit="1" customWidth="1"/>
    <col min="16" max="16" width="8.88671875" style="7"/>
    <col min="17" max="20" width="9" style="25" bestFit="1" customWidth="1"/>
    <col min="21" max="25" width="8.88671875" style="10"/>
    <col min="26" max="16384" width="8.88671875" style="7"/>
  </cols>
  <sheetData>
    <row r="1" spans="1:27" s="1" customFormat="1" ht="17.399999999999999" x14ac:dyDescent="0.3">
      <c r="A1" s="140" t="s">
        <v>22</v>
      </c>
      <c r="B1" s="140"/>
      <c r="C1" s="140"/>
      <c r="D1" s="140"/>
      <c r="E1" s="140"/>
      <c r="F1" s="140"/>
      <c r="G1" s="140"/>
      <c r="H1" s="140"/>
      <c r="I1" s="140"/>
      <c r="L1" s="29"/>
      <c r="M1" s="42"/>
    </row>
    <row r="2" spans="1:27" s="1" customFormat="1" ht="17.399999999999999" x14ac:dyDescent="0.3">
      <c r="A2" s="141" t="s">
        <v>23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42"/>
    </row>
    <row r="3" spans="1:27" s="1" customFormat="1" ht="12.75" customHeight="1" x14ac:dyDescent="0.25">
      <c r="A3" s="142" t="s">
        <v>20</v>
      </c>
      <c r="B3" s="142"/>
      <c r="C3" s="142"/>
      <c r="D3" s="143"/>
      <c r="E3" s="143"/>
      <c r="F3" s="143"/>
      <c r="G3" s="143"/>
      <c r="H3" s="143"/>
      <c r="I3" s="143"/>
      <c r="J3" s="143"/>
      <c r="K3" s="143"/>
      <c r="L3" s="143"/>
    </row>
    <row r="4" spans="1:27" s="1" customFormat="1" x14ac:dyDescent="0.25">
      <c r="B4" s="26" t="s">
        <v>24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Q4" s="4"/>
      <c r="R4" s="4"/>
      <c r="S4" s="4"/>
      <c r="T4" s="4"/>
    </row>
    <row r="5" spans="1:27" s="1" customFormat="1" x14ac:dyDescent="0.25">
      <c r="B5" s="27" t="s">
        <v>72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Q5" s="4"/>
      <c r="R5" s="4"/>
      <c r="S5" s="4"/>
      <c r="T5" s="4"/>
    </row>
    <row r="6" spans="1:27" s="1" customFormat="1" ht="14.4" customHeight="1" x14ac:dyDescent="0.25">
      <c r="B6" s="27" t="s">
        <v>65</v>
      </c>
      <c r="D6" s="4"/>
      <c r="E6" s="4"/>
      <c r="F6" s="4"/>
      <c r="G6" s="4"/>
      <c r="H6" s="4"/>
      <c r="I6" s="4"/>
      <c r="J6" s="4"/>
      <c r="K6" s="135" t="s">
        <v>60</v>
      </c>
      <c r="L6" s="135"/>
      <c r="M6" s="135"/>
      <c r="N6" s="6">
        <f>O40</f>
        <v>0</v>
      </c>
      <c r="O6" s="5" t="s">
        <v>0</v>
      </c>
      <c r="Q6" s="4"/>
      <c r="R6" s="4"/>
      <c r="S6" s="4"/>
      <c r="T6" s="4"/>
    </row>
    <row r="7" spans="1:27" s="69" customFormat="1" x14ac:dyDescent="0.25">
      <c r="B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Q7" s="70"/>
      <c r="R7" s="70"/>
      <c r="S7" s="70"/>
      <c r="T7" s="70"/>
    </row>
    <row r="8" spans="1:27" s="1" customFormat="1" x14ac:dyDescent="0.25">
      <c r="A8" s="28"/>
      <c r="B8" s="27" t="s">
        <v>81</v>
      </c>
      <c r="D8" s="4"/>
      <c r="E8" s="4"/>
      <c r="F8" s="4"/>
      <c r="G8" s="4"/>
      <c r="H8" s="4"/>
      <c r="I8" s="4"/>
      <c r="J8" s="4"/>
      <c r="K8" s="4"/>
      <c r="L8" s="5" t="s">
        <v>80</v>
      </c>
      <c r="M8" s="4"/>
      <c r="N8" s="4"/>
      <c r="O8" s="4"/>
      <c r="Q8" s="4"/>
      <c r="R8" s="4"/>
      <c r="S8" s="4"/>
      <c r="T8" s="4"/>
    </row>
    <row r="9" spans="1:27" s="19" customFormat="1" ht="13.5" customHeight="1" x14ac:dyDescent="0.25">
      <c r="A9" s="146" t="s">
        <v>1</v>
      </c>
      <c r="B9" s="139" t="s">
        <v>2</v>
      </c>
      <c r="C9" s="146" t="s">
        <v>3</v>
      </c>
      <c r="D9" s="146" t="s">
        <v>4</v>
      </c>
      <c r="E9" s="139" t="s">
        <v>5</v>
      </c>
      <c r="F9" s="139"/>
      <c r="G9" s="139"/>
      <c r="H9" s="139"/>
      <c r="I9" s="139"/>
      <c r="J9" s="139"/>
      <c r="K9" s="139" t="s">
        <v>6</v>
      </c>
      <c r="L9" s="139"/>
      <c r="M9" s="139"/>
      <c r="N9" s="139"/>
      <c r="O9" s="139"/>
      <c r="P9" s="75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s="19" customFormat="1" ht="89.25" customHeight="1" x14ac:dyDescent="0.25">
      <c r="A10" s="146"/>
      <c r="B10" s="139"/>
      <c r="C10" s="146"/>
      <c r="D10" s="146"/>
      <c r="E10" s="31" t="s">
        <v>7</v>
      </c>
      <c r="F10" s="31" t="s">
        <v>8</v>
      </c>
      <c r="G10" s="31" t="s">
        <v>9</v>
      </c>
      <c r="H10" s="31" t="s">
        <v>10</v>
      </c>
      <c r="I10" s="31" t="s">
        <v>11</v>
      </c>
      <c r="J10" s="31" t="s">
        <v>12</v>
      </c>
      <c r="K10" s="31" t="s">
        <v>13</v>
      </c>
      <c r="L10" s="31" t="s">
        <v>9</v>
      </c>
      <c r="M10" s="31" t="s">
        <v>10</v>
      </c>
      <c r="N10" s="31" t="s">
        <v>11</v>
      </c>
      <c r="O10" s="31" t="s">
        <v>14</v>
      </c>
      <c r="P10" s="76"/>
      <c r="Q10" s="77"/>
      <c r="R10" s="77"/>
      <c r="S10" s="77"/>
      <c r="T10" s="77"/>
      <c r="U10" s="77"/>
      <c r="V10" s="30"/>
      <c r="W10" s="30"/>
      <c r="X10" s="30"/>
      <c r="Y10" s="30"/>
      <c r="Z10" s="30"/>
      <c r="AA10" s="30"/>
    </row>
    <row r="11" spans="1:27" s="16" customFormat="1" x14ac:dyDescent="0.25">
      <c r="A11" s="14"/>
      <c r="B11" s="12" t="s">
        <v>21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2"/>
      <c r="Q11" s="15"/>
      <c r="R11" s="15"/>
      <c r="S11" s="15"/>
      <c r="T11" s="15"/>
      <c r="U11" s="33"/>
      <c r="V11" s="33"/>
      <c r="W11" s="33"/>
      <c r="X11" s="33"/>
      <c r="Y11" s="33"/>
      <c r="Z11" s="33"/>
      <c r="AA11" s="33"/>
    </row>
    <row r="12" spans="1:27" s="16" customFormat="1" ht="26.4" x14ac:dyDescent="0.25">
      <c r="A12" s="14">
        <v>1</v>
      </c>
      <c r="B12" s="17" t="s">
        <v>76</v>
      </c>
      <c r="C12" s="13" t="s">
        <v>25</v>
      </c>
      <c r="D12" s="14">
        <v>30</v>
      </c>
      <c r="E12" s="11"/>
      <c r="F12" s="11"/>
      <c r="G12" s="18"/>
      <c r="H12" s="11"/>
      <c r="I12" s="11"/>
      <c r="J12" s="11"/>
      <c r="K12" s="11"/>
      <c r="L12" s="11"/>
      <c r="M12" s="11"/>
      <c r="N12" s="11"/>
      <c r="O12" s="11"/>
      <c r="P12" s="78"/>
      <c r="Q12" s="79"/>
      <c r="R12" s="80"/>
      <c r="S12" s="80"/>
      <c r="T12" s="80"/>
      <c r="U12" s="33"/>
      <c r="V12" s="33"/>
      <c r="W12" s="33"/>
      <c r="X12" s="33"/>
      <c r="Y12" s="33"/>
      <c r="Z12" s="33"/>
      <c r="AA12" s="33"/>
    </row>
    <row r="13" spans="1:27" s="16" customFormat="1" ht="26.4" x14ac:dyDescent="0.25">
      <c r="A13" s="14">
        <v>2</v>
      </c>
      <c r="B13" s="45" t="s">
        <v>61</v>
      </c>
      <c r="C13" s="13" t="s">
        <v>25</v>
      </c>
      <c r="D13" s="14">
        <v>20.6</v>
      </c>
      <c r="E13" s="11"/>
      <c r="F13" s="11"/>
      <c r="G13" s="18"/>
      <c r="H13" s="11"/>
      <c r="I13" s="11"/>
      <c r="J13" s="11"/>
      <c r="K13" s="11"/>
      <c r="L13" s="11"/>
      <c r="M13" s="11"/>
      <c r="N13" s="11"/>
      <c r="O13" s="11"/>
      <c r="P13" s="78"/>
      <c r="Q13" s="79"/>
      <c r="R13" s="80"/>
      <c r="S13" s="80"/>
      <c r="T13" s="80"/>
      <c r="U13" s="33"/>
      <c r="V13" s="33"/>
      <c r="W13" s="33"/>
      <c r="X13" s="33"/>
      <c r="Y13" s="33"/>
      <c r="Z13" s="33"/>
      <c r="AA13" s="33"/>
    </row>
    <row r="14" spans="1:27" s="16" customFormat="1" x14ac:dyDescent="0.25">
      <c r="A14" s="14">
        <v>3</v>
      </c>
      <c r="B14" s="17" t="s">
        <v>26</v>
      </c>
      <c r="C14" s="13" t="s">
        <v>15</v>
      </c>
      <c r="D14" s="14">
        <v>3</v>
      </c>
      <c r="E14" s="11"/>
      <c r="F14" s="11"/>
      <c r="G14" s="18"/>
      <c r="H14" s="11"/>
      <c r="I14" s="11"/>
      <c r="J14" s="11"/>
      <c r="K14" s="11"/>
      <c r="L14" s="11"/>
      <c r="M14" s="11"/>
      <c r="N14" s="11"/>
      <c r="O14" s="11"/>
      <c r="P14" s="78"/>
      <c r="Q14" s="79"/>
      <c r="R14" s="80"/>
      <c r="S14" s="80"/>
      <c r="T14" s="80"/>
      <c r="U14" s="33"/>
      <c r="V14" s="33"/>
      <c r="W14" s="33"/>
      <c r="X14" s="33"/>
      <c r="Y14" s="33"/>
      <c r="Z14" s="33"/>
      <c r="AA14" s="33"/>
    </row>
    <row r="15" spans="1:27" s="16" customFormat="1" x14ac:dyDescent="0.25">
      <c r="A15" s="14">
        <v>4</v>
      </c>
      <c r="B15" s="17" t="s">
        <v>27</v>
      </c>
      <c r="C15" s="13" t="s">
        <v>15</v>
      </c>
      <c r="D15" s="14">
        <v>2</v>
      </c>
      <c r="E15" s="11"/>
      <c r="F15" s="11"/>
      <c r="G15" s="18"/>
      <c r="H15" s="11"/>
      <c r="I15" s="11"/>
      <c r="J15" s="11"/>
      <c r="K15" s="11"/>
      <c r="L15" s="11"/>
      <c r="M15" s="11"/>
      <c r="N15" s="11"/>
      <c r="O15" s="11"/>
      <c r="P15" s="78"/>
      <c r="Q15" s="79"/>
      <c r="R15" s="80"/>
      <c r="S15" s="80"/>
      <c r="T15" s="80"/>
      <c r="U15" s="33"/>
      <c r="V15" s="33"/>
      <c r="W15" s="33"/>
      <c r="X15" s="33"/>
      <c r="Y15" s="33"/>
      <c r="Z15" s="33"/>
      <c r="AA15" s="33"/>
    </row>
    <row r="16" spans="1:27" s="16" customFormat="1" ht="39.6" x14ac:dyDescent="0.25">
      <c r="A16" s="14">
        <v>5</v>
      </c>
      <c r="B16" s="45" t="s">
        <v>77</v>
      </c>
      <c r="C16" s="13" t="s">
        <v>25</v>
      </c>
      <c r="D16" s="14">
        <v>60.2</v>
      </c>
      <c r="E16" s="11"/>
      <c r="F16" s="11"/>
      <c r="G16" s="18"/>
      <c r="H16" s="11"/>
      <c r="I16" s="11"/>
      <c r="J16" s="11"/>
      <c r="K16" s="11"/>
      <c r="L16" s="11"/>
      <c r="M16" s="11"/>
      <c r="N16" s="11"/>
      <c r="O16" s="11"/>
      <c r="P16" s="80"/>
      <c r="Q16" s="79"/>
      <c r="R16" s="80"/>
      <c r="S16" s="80"/>
      <c r="T16" s="80"/>
      <c r="U16" s="33"/>
    </row>
    <row r="17" spans="1:27" s="16" customFormat="1" ht="26.4" x14ac:dyDescent="0.25">
      <c r="A17" s="14">
        <v>6</v>
      </c>
      <c r="B17" s="17" t="s">
        <v>63</v>
      </c>
      <c r="C17" s="13" t="s">
        <v>15</v>
      </c>
      <c r="D17" s="14">
        <v>1</v>
      </c>
      <c r="E17" s="11"/>
      <c r="F17" s="11"/>
      <c r="G17" s="18"/>
      <c r="H17" s="11"/>
      <c r="I17" s="11"/>
      <c r="J17" s="11"/>
      <c r="K17" s="11"/>
      <c r="L17" s="11"/>
      <c r="M17" s="11"/>
      <c r="N17" s="11"/>
      <c r="O17" s="11"/>
      <c r="P17" s="78"/>
      <c r="Q17" s="79"/>
      <c r="R17" s="80"/>
      <c r="S17" s="80"/>
      <c r="T17" s="80"/>
      <c r="U17" s="33"/>
      <c r="V17" s="33"/>
      <c r="W17" s="33"/>
      <c r="X17" s="33"/>
      <c r="Y17" s="33"/>
      <c r="Z17" s="33"/>
      <c r="AA17" s="33"/>
    </row>
    <row r="18" spans="1:27" s="16" customFormat="1" ht="26.4" x14ac:dyDescent="0.25">
      <c r="A18" s="14">
        <v>7</v>
      </c>
      <c r="B18" s="45" t="s">
        <v>28</v>
      </c>
      <c r="C18" s="13" t="s">
        <v>29</v>
      </c>
      <c r="D18" s="14">
        <v>1</v>
      </c>
      <c r="E18" s="11"/>
      <c r="F18" s="11"/>
      <c r="G18" s="18"/>
      <c r="H18" s="11"/>
      <c r="I18" s="11"/>
      <c r="J18" s="11"/>
      <c r="K18" s="11"/>
      <c r="L18" s="11"/>
      <c r="M18" s="11"/>
      <c r="N18" s="11"/>
      <c r="O18" s="11"/>
      <c r="P18" s="78"/>
      <c r="Q18" s="79"/>
      <c r="R18" s="80"/>
      <c r="S18" s="80"/>
      <c r="T18" s="80"/>
      <c r="U18" s="33"/>
      <c r="V18" s="33"/>
      <c r="W18" s="33"/>
      <c r="X18" s="33"/>
      <c r="Y18" s="33"/>
      <c r="Z18" s="33"/>
      <c r="AA18" s="33"/>
    </row>
    <row r="19" spans="1:27" s="16" customFormat="1" ht="52.8" x14ac:dyDescent="0.25">
      <c r="A19" s="14">
        <v>8</v>
      </c>
      <c r="B19" s="45" t="s">
        <v>73</v>
      </c>
      <c r="C19" s="13" t="s">
        <v>15</v>
      </c>
      <c r="D19" s="14">
        <v>2</v>
      </c>
      <c r="E19" s="14"/>
      <c r="F19" s="11"/>
      <c r="G19" s="14"/>
      <c r="H19" s="14"/>
      <c r="I19" s="14"/>
      <c r="J19" s="11"/>
      <c r="K19" s="11"/>
      <c r="L19" s="11"/>
      <c r="M19" s="11"/>
      <c r="N19" s="11"/>
      <c r="O19" s="11"/>
      <c r="P19" s="32"/>
      <c r="Q19" s="15"/>
      <c r="R19" s="15"/>
      <c r="S19" s="15"/>
      <c r="T19" s="80"/>
      <c r="U19" s="33"/>
      <c r="V19" s="33"/>
      <c r="W19" s="33"/>
      <c r="X19" s="33"/>
      <c r="Y19" s="33"/>
      <c r="Z19" s="33"/>
      <c r="AA19" s="33"/>
    </row>
    <row r="20" spans="1:27" s="16" customFormat="1" x14ac:dyDescent="0.25">
      <c r="A20" s="14">
        <v>9</v>
      </c>
      <c r="B20" s="17" t="s">
        <v>30</v>
      </c>
      <c r="C20" s="13" t="s">
        <v>68</v>
      </c>
      <c r="D20" s="14">
        <v>34</v>
      </c>
      <c r="E20" s="11"/>
      <c r="F20" s="11"/>
      <c r="G20" s="18"/>
      <c r="H20" s="11"/>
      <c r="I20" s="11"/>
      <c r="J20" s="11"/>
      <c r="K20" s="11"/>
      <c r="L20" s="11"/>
      <c r="M20" s="11"/>
      <c r="N20" s="11"/>
      <c r="O20" s="11"/>
      <c r="P20" s="78"/>
      <c r="Q20" s="79"/>
      <c r="R20" s="80"/>
      <c r="S20" s="80"/>
      <c r="T20" s="80"/>
      <c r="U20" s="33"/>
      <c r="V20" s="33"/>
      <c r="W20" s="33"/>
      <c r="X20" s="33"/>
      <c r="Y20" s="33"/>
      <c r="Z20" s="33"/>
      <c r="AA20" s="33"/>
    </row>
    <row r="21" spans="1:27" s="16" customFormat="1" ht="15.6" x14ac:dyDescent="0.25">
      <c r="A21" s="14">
        <v>10</v>
      </c>
      <c r="B21" s="17" t="s">
        <v>62</v>
      </c>
      <c r="C21" s="13" t="s">
        <v>25</v>
      </c>
      <c r="D21" s="73">
        <v>60.2</v>
      </c>
      <c r="E21" s="11"/>
      <c r="F21" s="11"/>
      <c r="G21" s="18"/>
      <c r="H21" s="11"/>
      <c r="I21" s="11"/>
      <c r="J21" s="11"/>
      <c r="K21" s="11"/>
      <c r="L21" s="11"/>
      <c r="M21" s="11"/>
      <c r="N21" s="11"/>
      <c r="O21" s="11"/>
      <c r="P21" s="78"/>
      <c r="Q21" s="79"/>
      <c r="R21" s="80"/>
      <c r="S21" s="80"/>
      <c r="T21" s="80"/>
      <c r="U21" s="33"/>
      <c r="V21" s="33"/>
      <c r="W21" s="33"/>
      <c r="X21" s="33"/>
      <c r="Y21" s="33"/>
      <c r="Z21" s="33"/>
      <c r="AA21" s="33"/>
    </row>
    <row r="22" spans="1:27" s="16" customFormat="1" ht="26.4" x14ac:dyDescent="0.25">
      <c r="A22" s="14">
        <v>11</v>
      </c>
      <c r="B22" s="17" t="s">
        <v>69</v>
      </c>
      <c r="C22" s="13" t="s">
        <v>25</v>
      </c>
      <c r="D22" s="14">
        <v>60.2</v>
      </c>
      <c r="E22" s="11"/>
      <c r="F22" s="11"/>
      <c r="G22" s="18"/>
      <c r="H22" s="11"/>
      <c r="I22" s="11"/>
      <c r="J22" s="11"/>
      <c r="K22" s="11"/>
      <c r="L22" s="11"/>
      <c r="M22" s="11"/>
      <c r="N22" s="11"/>
      <c r="O22" s="11"/>
      <c r="P22" s="78"/>
      <c r="Q22" s="79"/>
      <c r="R22" s="80"/>
      <c r="S22" s="80"/>
      <c r="T22" s="80"/>
      <c r="U22" s="33"/>
      <c r="V22" s="33"/>
      <c r="W22" s="33"/>
      <c r="X22" s="33"/>
      <c r="Y22" s="33"/>
      <c r="Z22" s="33"/>
      <c r="AA22" s="33"/>
    </row>
    <row r="23" spans="1:27" s="16" customFormat="1" ht="39.6" x14ac:dyDescent="0.25">
      <c r="A23" s="14">
        <v>12</v>
      </c>
      <c r="B23" s="17" t="s">
        <v>75</v>
      </c>
      <c r="C23" s="13" t="s">
        <v>25</v>
      </c>
      <c r="D23" s="14">
        <v>23.8</v>
      </c>
      <c r="E23" s="11"/>
      <c r="F23" s="11"/>
      <c r="G23" s="18"/>
      <c r="H23" s="11"/>
      <c r="I23" s="11"/>
      <c r="J23" s="11"/>
      <c r="K23" s="11"/>
      <c r="L23" s="11"/>
      <c r="M23" s="11"/>
      <c r="N23" s="11"/>
      <c r="O23" s="11"/>
      <c r="P23" s="78"/>
      <c r="Q23" s="79"/>
      <c r="R23" s="80"/>
      <c r="S23" s="80"/>
      <c r="T23" s="80"/>
      <c r="U23" s="33"/>
      <c r="V23" s="33"/>
      <c r="W23" s="33"/>
      <c r="X23" s="33"/>
      <c r="Y23" s="33"/>
      <c r="Z23" s="33"/>
      <c r="AA23" s="33"/>
    </row>
    <row r="24" spans="1:27" s="16" customFormat="1" ht="26.4" x14ac:dyDescent="0.25">
      <c r="A24" s="14">
        <v>13</v>
      </c>
      <c r="B24" s="17" t="s">
        <v>31</v>
      </c>
      <c r="C24" s="13" t="s">
        <v>29</v>
      </c>
      <c r="D24" s="14">
        <v>1</v>
      </c>
      <c r="E24" s="11"/>
      <c r="F24" s="11"/>
      <c r="G24" s="18"/>
      <c r="H24" s="11"/>
      <c r="I24" s="11"/>
      <c r="J24" s="11"/>
      <c r="K24" s="11"/>
      <c r="L24" s="11"/>
      <c r="M24" s="11"/>
      <c r="N24" s="11"/>
      <c r="O24" s="11"/>
      <c r="P24" s="78"/>
      <c r="Q24" s="79"/>
      <c r="R24" s="80"/>
      <c r="S24" s="80"/>
      <c r="T24" s="80"/>
      <c r="U24" s="33"/>
      <c r="V24" s="33"/>
      <c r="W24" s="33"/>
      <c r="X24" s="33"/>
      <c r="Y24" s="33"/>
      <c r="Z24" s="33"/>
      <c r="AA24" s="33"/>
    </row>
    <row r="25" spans="1:27" s="16" customFormat="1" x14ac:dyDescent="0.25">
      <c r="A25" s="14">
        <v>14</v>
      </c>
      <c r="B25" s="44" t="s">
        <v>67</v>
      </c>
      <c r="C25" s="13" t="s">
        <v>15</v>
      </c>
      <c r="D25" s="14">
        <v>8</v>
      </c>
      <c r="E25" s="11"/>
      <c r="F25" s="11"/>
      <c r="G25" s="18"/>
      <c r="H25" s="11"/>
      <c r="I25" s="11"/>
      <c r="J25" s="11"/>
      <c r="K25" s="11"/>
      <c r="L25" s="11"/>
      <c r="M25" s="11"/>
      <c r="N25" s="11"/>
      <c r="O25" s="11"/>
      <c r="P25" s="78"/>
      <c r="Q25" s="79"/>
      <c r="R25" s="80"/>
      <c r="S25" s="80"/>
      <c r="T25" s="80"/>
      <c r="U25" s="33"/>
      <c r="V25" s="33"/>
      <c r="W25" s="33"/>
      <c r="X25" s="33"/>
      <c r="Y25" s="33"/>
      <c r="Z25" s="33"/>
      <c r="AA25" s="33"/>
    </row>
    <row r="26" spans="1:27" s="16" customFormat="1" x14ac:dyDescent="0.25">
      <c r="A26" s="14">
        <v>15</v>
      </c>
      <c r="B26" s="44" t="s">
        <v>66</v>
      </c>
      <c r="C26" s="13" t="s">
        <v>15</v>
      </c>
      <c r="D26" s="14">
        <v>3</v>
      </c>
      <c r="E26" s="14"/>
      <c r="F26" s="11"/>
      <c r="G26" s="14"/>
      <c r="H26" s="14"/>
      <c r="I26" s="14"/>
      <c r="J26" s="11"/>
      <c r="K26" s="11"/>
      <c r="L26" s="11"/>
      <c r="M26" s="11"/>
      <c r="N26" s="11"/>
      <c r="O26" s="11"/>
      <c r="P26" s="32"/>
      <c r="Q26" s="15"/>
      <c r="R26" s="15"/>
      <c r="S26" s="15"/>
      <c r="T26" s="80"/>
      <c r="U26" s="33"/>
      <c r="V26" s="33"/>
      <c r="W26" s="33"/>
      <c r="X26" s="33"/>
      <c r="Y26" s="33"/>
      <c r="Z26" s="33"/>
      <c r="AA26" s="33"/>
    </row>
    <row r="27" spans="1:27" s="16" customFormat="1" ht="26.4" x14ac:dyDescent="0.25">
      <c r="A27" s="14">
        <v>16</v>
      </c>
      <c r="B27" s="17" t="s">
        <v>32</v>
      </c>
      <c r="C27" s="13" t="s">
        <v>25</v>
      </c>
      <c r="D27" s="73">
        <v>50.6</v>
      </c>
      <c r="E27" s="11"/>
      <c r="F27" s="11"/>
      <c r="G27" s="18"/>
      <c r="H27" s="11"/>
      <c r="I27" s="11"/>
      <c r="J27" s="11"/>
      <c r="K27" s="11"/>
      <c r="L27" s="11"/>
      <c r="M27" s="11"/>
      <c r="N27" s="11"/>
      <c r="O27" s="11"/>
      <c r="P27" s="78"/>
      <c r="Q27" s="79"/>
      <c r="R27" s="80"/>
      <c r="S27" s="80"/>
      <c r="T27" s="80"/>
      <c r="U27" s="33"/>
      <c r="V27" s="33"/>
      <c r="W27" s="33"/>
      <c r="X27" s="33"/>
      <c r="Y27" s="33"/>
      <c r="Z27" s="33"/>
      <c r="AA27" s="33"/>
    </row>
    <row r="28" spans="1:27" s="16" customFormat="1" ht="39.6" x14ac:dyDescent="0.25">
      <c r="A28" s="14">
        <v>17</v>
      </c>
      <c r="B28" s="17" t="s">
        <v>33</v>
      </c>
      <c r="C28" s="13" t="s">
        <v>25</v>
      </c>
      <c r="D28" s="14">
        <v>60.2</v>
      </c>
      <c r="E28" s="11"/>
      <c r="F28" s="11"/>
      <c r="G28" s="18"/>
      <c r="H28" s="11"/>
      <c r="I28" s="11"/>
      <c r="J28" s="11"/>
      <c r="K28" s="11"/>
      <c r="L28" s="11"/>
      <c r="M28" s="11"/>
      <c r="N28" s="11"/>
      <c r="O28" s="11"/>
      <c r="P28" s="78"/>
      <c r="Q28" s="79"/>
      <c r="R28" s="80"/>
      <c r="S28" s="80"/>
      <c r="T28" s="80"/>
      <c r="U28" s="33"/>
      <c r="V28" s="33"/>
      <c r="W28" s="33"/>
      <c r="X28" s="33"/>
      <c r="Y28" s="33"/>
      <c r="Z28" s="33"/>
      <c r="AA28" s="33"/>
    </row>
    <row r="29" spans="1:27" s="16" customFormat="1" ht="26.4" x14ac:dyDescent="0.25">
      <c r="A29" s="14">
        <v>18</v>
      </c>
      <c r="B29" s="17" t="s">
        <v>34</v>
      </c>
      <c r="C29" s="13" t="s">
        <v>25</v>
      </c>
      <c r="D29" s="14">
        <v>60.2</v>
      </c>
      <c r="E29" s="11"/>
      <c r="F29" s="11"/>
      <c r="G29" s="18"/>
      <c r="H29" s="11"/>
      <c r="I29" s="11"/>
      <c r="J29" s="11"/>
      <c r="K29" s="11"/>
      <c r="L29" s="11"/>
      <c r="M29" s="11"/>
      <c r="N29" s="11"/>
      <c r="O29" s="11"/>
      <c r="P29" s="78"/>
      <c r="Q29" s="79"/>
      <c r="R29" s="80"/>
      <c r="S29" s="80"/>
      <c r="T29" s="80"/>
      <c r="U29" s="33"/>
      <c r="V29" s="33"/>
      <c r="W29" s="33"/>
      <c r="X29" s="33"/>
      <c r="Y29" s="33"/>
      <c r="Z29" s="33"/>
      <c r="AA29" s="33"/>
    </row>
    <row r="30" spans="1:27" s="16" customFormat="1" ht="26.4" x14ac:dyDescent="0.25">
      <c r="A30" s="14">
        <v>19</v>
      </c>
      <c r="B30" s="17" t="s">
        <v>71</v>
      </c>
      <c r="C30" s="13" t="s">
        <v>15</v>
      </c>
      <c r="D30" s="14">
        <v>3</v>
      </c>
      <c r="E30" s="11"/>
      <c r="F30" s="11"/>
      <c r="G30" s="18"/>
      <c r="H30" s="11"/>
      <c r="I30" s="11"/>
      <c r="J30" s="11"/>
      <c r="K30" s="11"/>
      <c r="L30" s="11"/>
      <c r="M30" s="11"/>
      <c r="N30" s="11"/>
      <c r="O30" s="11"/>
      <c r="P30" s="78"/>
      <c r="Q30" s="79"/>
      <c r="R30" s="80"/>
      <c r="S30" s="80"/>
      <c r="T30" s="80"/>
      <c r="U30" s="33"/>
      <c r="V30" s="33"/>
      <c r="W30" s="33"/>
      <c r="X30" s="33"/>
      <c r="Y30" s="33"/>
      <c r="Z30" s="33"/>
      <c r="AA30" s="33"/>
    </row>
    <row r="31" spans="1:27" s="16" customFormat="1" ht="39.6" x14ac:dyDescent="0.25">
      <c r="A31" s="14">
        <v>20</v>
      </c>
      <c r="B31" s="17" t="s">
        <v>35</v>
      </c>
      <c r="C31" s="13" t="s">
        <v>25</v>
      </c>
      <c r="D31" s="14">
        <v>4.2</v>
      </c>
      <c r="E31" s="11"/>
      <c r="F31" s="11"/>
      <c r="G31" s="18"/>
      <c r="H31" s="11"/>
      <c r="I31" s="11"/>
      <c r="J31" s="11"/>
      <c r="K31" s="11"/>
      <c r="L31" s="11"/>
      <c r="M31" s="11"/>
      <c r="N31" s="11"/>
      <c r="O31" s="11"/>
      <c r="P31" s="78"/>
      <c r="Q31" s="79"/>
      <c r="R31" s="80"/>
      <c r="S31" s="80"/>
      <c r="T31" s="80"/>
      <c r="U31" s="33"/>
      <c r="V31" s="33"/>
      <c r="W31" s="33"/>
      <c r="X31" s="33"/>
      <c r="Y31" s="33"/>
      <c r="Z31" s="33"/>
      <c r="AA31" s="33"/>
    </row>
    <row r="32" spans="1:27" s="16" customFormat="1" ht="15.6" x14ac:dyDescent="0.25">
      <c r="A32" s="14">
        <v>21</v>
      </c>
      <c r="B32" s="17" t="s">
        <v>64</v>
      </c>
      <c r="C32" s="13" t="s">
        <v>25</v>
      </c>
      <c r="D32" s="14">
        <v>24.7</v>
      </c>
      <c r="E32" s="11"/>
      <c r="F32" s="11"/>
      <c r="G32" s="18"/>
      <c r="H32" s="11"/>
      <c r="I32" s="11"/>
      <c r="J32" s="11"/>
      <c r="K32" s="11"/>
      <c r="L32" s="11"/>
      <c r="M32" s="11"/>
      <c r="N32" s="11"/>
      <c r="O32" s="11"/>
      <c r="P32" s="78"/>
      <c r="Q32" s="79"/>
      <c r="R32" s="80"/>
      <c r="S32" s="80"/>
      <c r="T32" s="80"/>
      <c r="U32" s="33"/>
      <c r="V32" s="33"/>
      <c r="W32" s="33"/>
      <c r="X32" s="33"/>
      <c r="Y32" s="33"/>
      <c r="Z32" s="33"/>
      <c r="AA32" s="33"/>
    </row>
    <row r="33" spans="1:27" s="16" customFormat="1" ht="52.8" x14ac:dyDescent="0.25">
      <c r="A33" s="14">
        <v>22</v>
      </c>
      <c r="B33" s="17" t="s">
        <v>78</v>
      </c>
      <c r="C33" s="13" t="s">
        <v>25</v>
      </c>
      <c r="D33" s="14">
        <v>24</v>
      </c>
      <c r="E33" s="11"/>
      <c r="F33" s="11"/>
      <c r="G33" s="18"/>
      <c r="H33" s="11"/>
      <c r="I33" s="11"/>
      <c r="J33" s="11"/>
      <c r="K33" s="11"/>
      <c r="L33" s="11"/>
      <c r="M33" s="11"/>
      <c r="N33" s="11"/>
      <c r="O33" s="11"/>
      <c r="P33" s="78"/>
      <c r="Q33" s="79"/>
      <c r="R33" s="80"/>
      <c r="S33" s="80"/>
      <c r="T33" s="80"/>
      <c r="U33" s="33"/>
      <c r="V33" s="33"/>
      <c r="W33" s="33"/>
      <c r="X33" s="33"/>
      <c r="Y33" s="33"/>
      <c r="Z33" s="33"/>
      <c r="AA33" s="33"/>
    </row>
    <row r="34" spans="1:27" s="16" customFormat="1" ht="52.8" x14ac:dyDescent="0.25">
      <c r="A34" s="14">
        <v>23</v>
      </c>
      <c r="B34" s="45" t="s">
        <v>74</v>
      </c>
      <c r="C34" s="13" t="s">
        <v>25</v>
      </c>
      <c r="D34" s="14">
        <v>24</v>
      </c>
      <c r="E34" s="14"/>
      <c r="F34" s="11"/>
      <c r="G34" s="14"/>
      <c r="H34" s="14"/>
      <c r="I34" s="14"/>
      <c r="J34" s="11"/>
      <c r="K34" s="11"/>
      <c r="L34" s="11"/>
      <c r="M34" s="11"/>
      <c r="N34" s="11"/>
      <c r="O34" s="11"/>
      <c r="P34" s="32"/>
      <c r="Q34" s="15"/>
      <c r="R34" s="15"/>
      <c r="S34" s="15"/>
      <c r="T34" s="80"/>
      <c r="U34" s="33"/>
      <c r="V34" s="33"/>
      <c r="W34" s="33"/>
      <c r="X34" s="33"/>
      <c r="Y34" s="33"/>
      <c r="Z34" s="33"/>
      <c r="AA34" s="33"/>
    </row>
    <row r="35" spans="1:27" s="16" customFormat="1" ht="39.6" x14ac:dyDescent="0.25">
      <c r="A35" s="14">
        <v>24</v>
      </c>
      <c r="B35" s="17" t="s">
        <v>70</v>
      </c>
      <c r="C35" s="13" t="s">
        <v>25</v>
      </c>
      <c r="D35" s="14">
        <v>50.6</v>
      </c>
      <c r="E35" s="11"/>
      <c r="F35" s="11"/>
      <c r="G35" s="18"/>
      <c r="H35" s="11"/>
      <c r="I35" s="11"/>
      <c r="J35" s="11"/>
      <c r="K35" s="11"/>
      <c r="L35" s="11"/>
      <c r="M35" s="11"/>
      <c r="N35" s="11"/>
      <c r="O35" s="11"/>
      <c r="P35" s="78"/>
      <c r="Q35" s="79"/>
      <c r="R35" s="80"/>
      <c r="S35" s="80"/>
      <c r="T35" s="80"/>
      <c r="U35" s="33"/>
      <c r="V35" s="33"/>
      <c r="W35" s="33"/>
      <c r="X35" s="33"/>
      <c r="Y35" s="33"/>
      <c r="Z35" s="33"/>
      <c r="AA35" s="33"/>
    </row>
    <row r="36" spans="1:27" s="16" customFormat="1" x14ac:dyDescent="0.25">
      <c r="A36" s="14">
        <v>25</v>
      </c>
      <c r="B36" s="17" t="s">
        <v>36</v>
      </c>
      <c r="C36" s="13" t="s">
        <v>16</v>
      </c>
      <c r="D36" s="14">
        <v>34</v>
      </c>
      <c r="E36" s="11"/>
      <c r="F36" s="11"/>
      <c r="G36" s="18"/>
      <c r="H36" s="11"/>
      <c r="I36" s="11"/>
      <c r="J36" s="11"/>
      <c r="K36" s="11"/>
      <c r="L36" s="11"/>
      <c r="M36" s="11"/>
      <c r="N36" s="11"/>
      <c r="O36" s="11"/>
      <c r="P36" s="78"/>
      <c r="Q36" s="79"/>
      <c r="R36" s="80"/>
      <c r="S36" s="80"/>
      <c r="T36" s="80"/>
      <c r="U36" s="33"/>
      <c r="V36" s="33"/>
      <c r="W36" s="33"/>
      <c r="X36" s="33"/>
      <c r="Y36" s="33"/>
      <c r="Z36" s="33"/>
      <c r="AA36" s="33"/>
    </row>
    <row r="37" spans="1:27" s="16" customFormat="1" ht="15.6" x14ac:dyDescent="0.25">
      <c r="A37" s="14">
        <v>26</v>
      </c>
      <c r="B37" s="45" t="s">
        <v>37</v>
      </c>
      <c r="C37" s="13" t="s">
        <v>38</v>
      </c>
      <c r="D37" s="14">
        <v>2</v>
      </c>
      <c r="E37" s="11"/>
      <c r="F37" s="11"/>
      <c r="G37" s="18"/>
      <c r="H37" s="11"/>
      <c r="I37" s="11"/>
      <c r="J37" s="11"/>
      <c r="K37" s="11"/>
      <c r="L37" s="11"/>
      <c r="M37" s="11"/>
      <c r="N37" s="11"/>
      <c r="O37" s="11"/>
      <c r="P37" s="78"/>
      <c r="Q37" s="79"/>
      <c r="R37" s="80"/>
      <c r="S37" s="80"/>
      <c r="T37" s="80"/>
      <c r="U37" s="33"/>
      <c r="V37" s="33"/>
      <c r="W37" s="33"/>
      <c r="X37" s="33"/>
      <c r="Y37" s="33"/>
      <c r="Z37" s="33"/>
      <c r="AA37" s="33"/>
    </row>
    <row r="38" spans="1:27" s="16" customFormat="1" x14ac:dyDescent="0.25">
      <c r="A38" s="34"/>
      <c r="B38" s="20"/>
      <c r="C38" s="21"/>
      <c r="D38" s="22"/>
      <c r="E38" s="23"/>
      <c r="F38" s="23"/>
      <c r="G38" s="24"/>
      <c r="H38" s="23"/>
      <c r="I38" s="23"/>
      <c r="J38" s="35"/>
      <c r="K38" s="11"/>
      <c r="L38" s="11"/>
      <c r="M38" s="11"/>
      <c r="N38" s="11"/>
      <c r="O38" s="11"/>
      <c r="P38" s="78"/>
      <c r="Q38" s="79"/>
      <c r="R38" s="80"/>
      <c r="S38" s="80"/>
      <c r="T38" s="80"/>
      <c r="U38" s="33"/>
      <c r="V38" s="33"/>
      <c r="W38" s="33"/>
      <c r="X38" s="33"/>
      <c r="Y38" s="33"/>
      <c r="Z38" s="33"/>
      <c r="AA38" s="33"/>
    </row>
    <row r="39" spans="1:27" s="16" customFormat="1" x14ac:dyDescent="0.25">
      <c r="A39" s="144" t="s">
        <v>17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1"/>
      <c r="L39" s="11"/>
      <c r="M39" s="11"/>
      <c r="N39" s="36"/>
      <c r="O39" s="36">
        <f>ROUND(L39+M39+N39+M38*10%,2)</f>
        <v>0</v>
      </c>
      <c r="P39" s="81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s="19" customFormat="1" ht="15" customHeight="1" x14ac:dyDescent="0.25">
      <c r="A40" s="37"/>
      <c r="B40" s="74"/>
      <c r="C40" s="38"/>
      <c r="D40" s="136" t="s">
        <v>18</v>
      </c>
      <c r="E40" s="136"/>
      <c r="F40" s="136"/>
      <c r="G40" s="136"/>
      <c r="H40" s="136"/>
      <c r="I40" s="136"/>
      <c r="J40" s="137"/>
      <c r="K40" s="39">
        <f>SUBTOTAL(9,K11:K39)</f>
        <v>0</v>
      </c>
      <c r="L40" s="39">
        <f t="shared" ref="L40:O40" si="0">SUBTOTAL(9,L11:L39)</f>
        <v>0</v>
      </c>
      <c r="M40" s="39">
        <f t="shared" si="0"/>
        <v>0</v>
      </c>
      <c r="N40" s="39">
        <f t="shared" si="0"/>
        <v>0</v>
      </c>
      <c r="O40" s="39">
        <f t="shared" si="0"/>
        <v>0</v>
      </c>
      <c r="P40" s="82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s="16" customFormat="1" x14ac:dyDescent="0.25">
      <c r="A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2"/>
      <c r="Q41" s="15"/>
      <c r="R41" s="15"/>
      <c r="S41" s="15"/>
      <c r="T41" s="15"/>
      <c r="U41" s="33"/>
      <c r="V41" s="33"/>
      <c r="W41" s="33"/>
      <c r="X41" s="33"/>
      <c r="Y41" s="33"/>
      <c r="Z41" s="33"/>
      <c r="AA41" s="33"/>
    </row>
    <row r="42" spans="1:27" s="16" customFormat="1" x14ac:dyDescent="0.25">
      <c r="A42" s="15"/>
      <c r="D42" s="15"/>
      <c r="E42" s="15"/>
      <c r="F42" s="15"/>
      <c r="G42" s="15"/>
      <c r="H42" s="15"/>
      <c r="I42" s="138"/>
      <c r="J42" s="138"/>
      <c r="K42" s="138"/>
      <c r="L42" s="138"/>
      <c r="M42" s="15"/>
      <c r="N42" s="15"/>
      <c r="O42" s="40"/>
      <c r="P42" s="41"/>
      <c r="Q42" s="15"/>
      <c r="R42" s="15"/>
      <c r="S42" s="33"/>
      <c r="T42" s="33"/>
      <c r="U42" s="33"/>
      <c r="V42" s="33"/>
      <c r="W42" s="33"/>
      <c r="X42" s="33"/>
      <c r="Y42" s="33"/>
      <c r="Z42" s="33"/>
      <c r="AA42" s="33"/>
    </row>
    <row r="43" spans="1:27" x14ac:dyDescent="0.25">
      <c r="B43" s="43"/>
    </row>
    <row r="44" spans="1:27" ht="13.8" x14ac:dyDescent="0.25">
      <c r="B44" s="46"/>
      <c r="C44" s="46"/>
      <c r="D44" s="46"/>
    </row>
    <row r="48" spans="1:27" x14ac:dyDescent="0.25">
      <c r="C48" s="92"/>
      <c r="D48" s="92"/>
      <c r="E48" s="92"/>
      <c r="F48" s="92"/>
      <c r="G48" s="92"/>
      <c r="H48" s="92"/>
      <c r="Q48" s="8"/>
      <c r="R48" s="9"/>
    </row>
    <row r="49" spans="3:18" ht="15.6" x14ac:dyDescent="0.25">
      <c r="C49" s="93"/>
      <c r="D49" s="93"/>
      <c r="E49" s="93"/>
      <c r="F49" s="93"/>
      <c r="G49" s="93"/>
      <c r="H49" s="93"/>
      <c r="Q49" s="8"/>
      <c r="R49" s="9"/>
    </row>
  </sheetData>
  <mergeCells count="15">
    <mergeCell ref="A1:I1"/>
    <mergeCell ref="A2:L2"/>
    <mergeCell ref="A3:L3"/>
    <mergeCell ref="A39:J39"/>
    <mergeCell ref="A9:A10"/>
    <mergeCell ref="B9:B10"/>
    <mergeCell ref="C9:C10"/>
    <mergeCell ref="D9:D10"/>
    <mergeCell ref="E9:J9"/>
    <mergeCell ref="C49:H49"/>
    <mergeCell ref="K6:M6"/>
    <mergeCell ref="D40:J40"/>
    <mergeCell ref="I42:L42"/>
    <mergeCell ref="C48:H48"/>
    <mergeCell ref="K9:O9"/>
  </mergeCells>
  <phoneticPr fontId="1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Kopsavilkuma aprēķins</vt:lpstr>
      <vt:lpstr>Lokālā tāme Nr.1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Arvis Ulmanis</dc:creator>
  <cp:lastModifiedBy>Lietotajs</cp:lastModifiedBy>
  <cp:lastPrinted>2021-11-21T19:51:30Z</cp:lastPrinted>
  <dcterms:created xsi:type="dcterms:W3CDTF">2021-09-22T06:37:22Z</dcterms:created>
  <dcterms:modified xsi:type="dcterms:W3CDTF">2023-03-15T05:57:52Z</dcterms:modified>
</cp:coreProperties>
</file>