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ndega\AppData\Local\Microsoft\Windows\INetCache\Content.Outlook\6L67X13Z\"/>
    </mc:Choice>
  </mc:AlternateContent>
  <bookViews>
    <workbookView xWindow="0" yWindow="0" windowWidth="19200" windowHeight="10200" activeTab="2"/>
  </bookViews>
  <sheets>
    <sheet name="Koptāme" sheetId="2" r:id="rId1"/>
    <sheet name="Kopsavilkuma aprēķins" sheetId="3" r:id="rId2"/>
    <sheet name="Lokālā tāme Nr.1" sheetId="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1" l="1"/>
  <c r="N27" i="1"/>
  <c r="L27" i="1"/>
  <c r="K27" i="1"/>
  <c r="M27" i="1" l="1"/>
  <c r="I19" i="3" s="1"/>
  <c r="I20" i="3" s="1"/>
  <c r="J19" i="3"/>
  <c r="J20" i="3" s="1"/>
  <c r="H19" i="3"/>
  <c r="H20" i="3" s="1"/>
  <c r="K19" i="3"/>
  <c r="K20" i="3" s="1"/>
  <c r="H14" i="3" s="1"/>
  <c r="O27" i="1" l="1"/>
  <c r="N6" i="1" s="1"/>
  <c r="G19" i="3" l="1"/>
  <c r="G20" i="3" s="1"/>
  <c r="G23" i="3" s="1"/>
  <c r="G21" i="3" l="1"/>
  <c r="G22" i="3"/>
  <c r="G24" i="3" l="1"/>
  <c r="I16" i="2" s="1"/>
  <c r="I17" i="2" s="1"/>
  <c r="I18" i="2" s="1"/>
  <c r="I19" i="2" s="1"/>
  <c r="H13" i="3" l="1"/>
</calcChain>
</file>

<file path=xl/sharedStrings.xml><?xml version="1.0" encoding="utf-8"?>
<sst xmlns="http://schemas.openxmlformats.org/spreadsheetml/2006/main" count="95" uniqueCount="74">
  <si>
    <t>euro</t>
  </si>
  <si>
    <t>Nr.p.k.</t>
  </si>
  <si>
    <t>Būvdarbu nosaukums</t>
  </si>
  <si>
    <t>Mērvienība</t>
  </si>
  <si>
    <t>Daudzums</t>
  </si>
  <si>
    <t>Vienības izmaksas</t>
  </si>
  <si>
    <t>Kopā uz visu apjomu</t>
  </si>
  <si>
    <t>laika norma (c/h)</t>
  </si>
  <si>
    <t>darba samaksas likme (euro/h)</t>
  </si>
  <si>
    <t>darba alga</t>
  </si>
  <si>
    <t>būvizstrādājumi</t>
  </si>
  <si>
    <t>mehānismi</t>
  </si>
  <si>
    <t>kopā</t>
  </si>
  <si>
    <t>darbietilpība (c/h)</t>
  </si>
  <si>
    <t>summa</t>
  </si>
  <si>
    <t>gab</t>
  </si>
  <si>
    <t xml:space="preserve">Transporta izmaksas </t>
  </si>
  <si>
    <t>Tiešās izmaksas kopā, t. sk. darba devēja sociālais nodoklis (23.59%)</t>
  </si>
  <si>
    <t>Peļņa</t>
  </si>
  <si>
    <t>(darba veids vai konstruktīvā elementa nosaukums)</t>
  </si>
  <si>
    <t>Dzīvokļa remontdarbi</t>
  </si>
  <si>
    <t xml:space="preserve">Lokālā tāme Nr.1 </t>
  </si>
  <si>
    <t>Dzīvokļa remonta darbi</t>
  </si>
  <si>
    <t>Objekta nosaukums: Dzīvokļa remonta darbi</t>
  </si>
  <si>
    <t>Būvgružu utilizācija</t>
  </si>
  <si>
    <r>
      <t>m</t>
    </r>
    <r>
      <rPr>
        <vertAlign val="superscript"/>
        <sz val="10"/>
        <rFont val="Times New Roman"/>
        <family val="1"/>
      </rPr>
      <t>3</t>
    </r>
  </si>
  <si>
    <t>___________. gada ______._________________</t>
  </si>
  <si>
    <t>Nr.p.k</t>
  </si>
  <si>
    <t>Objekta nosaukums</t>
  </si>
  <si>
    <t>Objekta izmakas (EUR)</t>
  </si>
  <si>
    <t>Kopā:</t>
  </si>
  <si>
    <t>PVN 21%</t>
  </si>
  <si>
    <t>Pavisam būvniecības izmakas:</t>
  </si>
  <si>
    <t>Par kopējo summu, EUR</t>
  </si>
  <si>
    <t>Kopējā darbietilpība, c/h</t>
  </si>
  <si>
    <t>Tāmes Nr</t>
  </si>
  <si>
    <t>Darba veids</t>
  </si>
  <si>
    <t>Tāmes izmaksas (EUR)</t>
  </si>
  <si>
    <t>Tai skaitā</t>
  </si>
  <si>
    <t>darba alga (EUR)</t>
  </si>
  <si>
    <t>materiāli (EUR)</t>
  </si>
  <si>
    <t>mehānismi (EUR)</t>
  </si>
  <si>
    <t>Darbietilpība (c/h)</t>
  </si>
  <si>
    <t>Kopsavilkuma aprēķins Nr.1</t>
  </si>
  <si>
    <t>Virsizdevumi</t>
  </si>
  <si>
    <t>t.sk darba aizsardzība</t>
  </si>
  <si>
    <t>Pavisam kopā</t>
  </si>
  <si>
    <t>Tāmes izmaksas</t>
  </si>
  <si>
    <t>Pasūtītājs: Limbažu novada dome</t>
  </si>
  <si>
    <t>Būvnniecības kontrolkoptāme</t>
  </si>
  <si>
    <t>Tāme sastādīta 2023</t>
  </si>
  <si>
    <t>Tāme sastādīta 2023. gada tirgus cenās, pamatojoties uz objekta apsekošanu un tāmes informāciju.</t>
  </si>
  <si>
    <t>Tāme sastādīta</t>
  </si>
  <si>
    <t>Objekta adrese: Kr. Barona iela 6A, Ainaži, Limbažu novadā</t>
  </si>
  <si>
    <t>Objekta adrese: Kr. Barona iela 6A, Ainaži, Limbažu novads</t>
  </si>
  <si>
    <t>Esošās grīdas papes demontāža, grīdas līmeņošana ar OSB loksnēm, lamināta ieklāšana ar apakšklāju.</t>
  </si>
  <si>
    <r>
      <t>m</t>
    </r>
    <r>
      <rPr>
        <vertAlign val="superscript"/>
        <sz val="11"/>
        <color theme="1"/>
        <rFont val="Times New Roman"/>
        <family val="1"/>
        <charset val="186"/>
      </rPr>
      <t>2</t>
    </r>
  </si>
  <si>
    <t>Lamināts</t>
  </si>
  <si>
    <t>Veco durvju demontāža</t>
  </si>
  <si>
    <t>Durvju uzstādīšana, t.sk ailas apdares darbi(1900mm x 800mm)</t>
  </si>
  <si>
    <t>Sienas - rīģipša  uzlīmēšana ( līmjava, grunts) . Špaktelēšana un krāsošana.</t>
  </si>
  <si>
    <t>34.5</t>
  </si>
  <si>
    <t>Elektrību kontaktu montāža sienas(rozetes, slēdži, vadi)</t>
  </si>
  <si>
    <t>gab.</t>
  </si>
  <si>
    <t>Jaunu elektrības instalāciju uzstādīšana ar jaunu sadali (skaitītājs)</t>
  </si>
  <si>
    <t>kompl.</t>
  </si>
  <si>
    <t>Apgaismes lampas montāža</t>
  </si>
  <si>
    <t>Logu ailes špaktelēšana un  krāsošana</t>
  </si>
  <si>
    <t>Griestu krāsošana</t>
  </si>
  <si>
    <t>Jaunu PVC grīdlīstu montāža</t>
  </si>
  <si>
    <t>m² </t>
  </si>
  <si>
    <t> 15</t>
  </si>
  <si>
    <t>Radiatoru krāsošana</t>
  </si>
  <si>
    <t>Objekta adrese: Krišjāņa Barona iela 6A, Ainaži, Limbažu novads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</si>
</sst>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u/>
      <sz val="14"/>
      <name val="Times New Roman"/>
      <family val="1"/>
      <charset val="186"/>
    </font>
    <font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b/>
      <u/>
      <sz val="8"/>
      <name val="Times New Roman"/>
      <family val="1"/>
      <charset val="186"/>
    </font>
    <font>
      <vertAlign val="superscript"/>
      <sz val="10"/>
      <name val="Times New Roman"/>
      <family val="1"/>
    </font>
    <font>
      <sz val="8"/>
      <name val="Calibri"/>
      <family val="2"/>
      <charset val="186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vertAlign val="superscript"/>
      <sz val="10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vertAlign val="superscript"/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8" fillId="0" borderId="0"/>
  </cellStyleXfs>
  <cellXfs count="149">
    <xf numFmtId="0" fontId="0" fillId="0" borderId="0" xfId="0"/>
    <xf numFmtId="0" fontId="3" fillId="0" borderId="0" xfId="0" applyFont="1"/>
    <xf numFmtId="9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5" fillId="0" borderId="0" xfId="2" applyFont="1"/>
    <xf numFmtId="9" fontId="3" fillId="0" borderId="0" xfId="2" applyNumberFormat="1" applyFont="1" applyAlignment="1">
      <alignment horizontal="center" vertical="center"/>
    </xf>
    <xf numFmtId="2" fontId="3" fillId="0" borderId="0" xfId="2" applyNumberFormat="1" applyFont="1" applyAlignment="1">
      <alignment horizontal="center" vertical="center"/>
    </xf>
    <xf numFmtId="0" fontId="3" fillId="0" borderId="0" xfId="2" applyFont="1"/>
    <xf numFmtId="4" fontId="6" fillId="0" borderId="1" xfId="2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0" xfId="2" applyFont="1"/>
    <xf numFmtId="2" fontId="6" fillId="0" borderId="1" xfId="2" applyNumberFormat="1" applyFont="1" applyBorder="1" applyAlignment="1">
      <alignment horizontal="center" vertical="center" wrapText="1"/>
    </xf>
    <xf numFmtId="0" fontId="6" fillId="0" borderId="0" xfId="1" applyFont="1"/>
    <xf numFmtId="0" fontId="6" fillId="0" borderId="3" xfId="2" applyFont="1" applyBorder="1" applyAlignment="1">
      <alignment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/>
    </xf>
    <xf numFmtId="4" fontId="6" fillId="0" borderId="3" xfId="2" applyNumberFormat="1" applyFont="1" applyBorder="1" applyAlignment="1">
      <alignment horizontal="center" vertical="center" wrapText="1"/>
    </xf>
    <xf numFmtId="2" fontId="6" fillId="0" borderId="3" xfId="2" applyNumberFormat="1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9" fillId="0" borderId="0" xfId="1" applyFont="1"/>
    <xf numFmtId="0" fontId="7" fillId="0" borderId="1" xfId="1" applyFont="1" applyBorder="1" applyAlignment="1">
      <alignment horizontal="center" vertical="center" textRotation="90" wrapText="1"/>
    </xf>
    <xf numFmtId="0" fontId="9" fillId="0" borderId="0" xfId="2" applyFont="1" applyAlignment="1">
      <alignment horizontal="center" vertical="center"/>
    </xf>
    <xf numFmtId="0" fontId="9" fillId="0" borderId="0" xfId="2" applyFont="1"/>
    <xf numFmtId="0" fontId="6" fillId="0" borderId="2" xfId="2" applyFont="1" applyBorder="1" applyAlignment="1">
      <alignment horizontal="center" vertical="center"/>
    </xf>
    <xf numFmtId="4" fontId="6" fillId="0" borderId="4" xfId="2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4" applyFont="1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center" vertical="center"/>
    </xf>
    <xf numFmtId="4" fontId="6" fillId="0" borderId="0" xfId="2" applyNumberFormat="1" applyFont="1" applyAlignment="1">
      <alignment horizontal="center" vertical="center"/>
    </xf>
    <xf numFmtId="4" fontId="9" fillId="0" borderId="0" xfId="2" applyNumberFormat="1" applyFont="1" applyAlignment="1">
      <alignment horizontal="center" vertical="center"/>
    </xf>
    <xf numFmtId="0" fontId="12" fillId="0" borderId="0" xfId="0" applyFont="1"/>
    <xf numFmtId="0" fontId="5" fillId="0" borderId="0" xfId="2" applyFont="1" applyAlignment="1">
      <alignment horizontal="right"/>
    </xf>
    <xf numFmtId="0" fontId="6" fillId="0" borderId="1" xfId="2" applyFont="1" applyBorder="1" applyAlignment="1">
      <alignment horizontal="left" vertical="center" wrapText="1"/>
    </xf>
    <xf numFmtId="0" fontId="17" fillId="0" borderId="0" xfId="0" applyFont="1"/>
    <xf numFmtId="0" fontId="18" fillId="0" borderId="0" xfId="0" applyFont="1"/>
    <xf numFmtId="2" fontId="0" fillId="0" borderId="0" xfId="0" applyNumberFormat="1"/>
    <xf numFmtId="0" fontId="0" fillId="0" borderId="22" xfId="0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0" fillId="0" borderId="22" xfId="0" applyNumberFormat="1" applyBorder="1"/>
    <xf numFmtId="0" fontId="0" fillId="0" borderId="18" xfId="0" applyBorder="1" applyAlignment="1">
      <alignment horizontal="center" vertical="center" wrapText="1"/>
    </xf>
    <xf numFmtId="2" fontId="0" fillId="0" borderId="5" xfId="0" applyNumberFormat="1" applyBorder="1"/>
    <xf numFmtId="2" fontId="0" fillId="0" borderId="18" xfId="0" applyNumberFormat="1" applyBorder="1"/>
    <xf numFmtId="2" fontId="0" fillId="0" borderId="19" xfId="0" applyNumberFormat="1" applyBorder="1"/>
    <xf numFmtId="2" fontId="0" fillId="0" borderId="27" xfId="0" applyNumberFormat="1" applyBorder="1"/>
    <xf numFmtId="2" fontId="0" fillId="0" borderId="26" xfId="0" applyNumberFormat="1" applyBorder="1"/>
    <xf numFmtId="0" fontId="0" fillId="0" borderId="21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33" xfId="0" applyNumberFormat="1" applyBorder="1" applyAlignment="1">
      <alignment horizontal="center" vertical="center"/>
    </xf>
    <xf numFmtId="2" fontId="0" fillId="0" borderId="34" xfId="0" applyNumberFormat="1" applyBorder="1" applyAlignment="1">
      <alignment horizontal="center" vertical="center"/>
    </xf>
    <xf numFmtId="0" fontId="0" fillId="0" borderId="36" xfId="0" applyBorder="1" applyAlignment="1">
      <alignment horizontal="right"/>
    </xf>
    <xf numFmtId="9" fontId="0" fillId="0" borderId="37" xfId="0" applyNumberFormat="1" applyBorder="1"/>
    <xf numFmtId="0" fontId="0" fillId="0" borderId="38" xfId="0" applyBorder="1" applyAlignment="1">
      <alignment horizontal="right"/>
    </xf>
    <xf numFmtId="0" fontId="0" fillId="0" borderId="26" xfId="0" applyBorder="1"/>
    <xf numFmtId="0" fontId="0" fillId="0" borderId="2" xfId="0" applyBorder="1" applyAlignment="1">
      <alignment horizontal="right"/>
    </xf>
    <xf numFmtId="0" fontId="0" fillId="0" borderId="4" xfId="0" applyBorder="1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9" fontId="3" fillId="2" borderId="0" xfId="0" applyNumberFormat="1" applyFont="1" applyFill="1" applyAlignment="1">
      <alignment horizontal="center" vertical="center"/>
    </xf>
    <xf numFmtId="2" fontId="3" fillId="2" borderId="0" xfId="0" applyNumberFormat="1" applyFont="1" applyFill="1" applyAlignment="1">
      <alignment horizontal="center" vertical="center"/>
    </xf>
    <xf numFmtId="0" fontId="7" fillId="0" borderId="3" xfId="4" applyFont="1" applyBorder="1" applyAlignment="1">
      <alignment horizontal="right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 textRotation="90" wrapText="1"/>
    </xf>
    <xf numFmtId="0" fontId="7" fillId="0" borderId="0" xfId="1" applyFont="1" applyAlignment="1">
      <alignment horizontal="center" vertical="center" textRotation="90" wrapText="1"/>
    </xf>
    <xf numFmtId="4" fontId="9" fillId="0" borderId="0" xfId="2" applyNumberFormat="1" applyFont="1" applyAlignment="1">
      <alignment horizontal="center" vertical="center" wrapText="1"/>
    </xf>
    <xf numFmtId="2" fontId="6" fillId="0" borderId="0" xfId="2" applyNumberFormat="1" applyFont="1" applyAlignment="1">
      <alignment horizontal="center" vertical="center" wrapText="1"/>
    </xf>
    <xf numFmtId="4" fontId="6" fillId="0" borderId="0" xfId="2" applyNumberFormat="1" applyFont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/>
    </xf>
    <xf numFmtId="4" fontId="10" fillId="0" borderId="0" xfId="1" applyNumberFormat="1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18" fillId="0" borderId="17" xfId="0" applyFont="1" applyBorder="1" applyAlignment="1">
      <alignment horizontal="right"/>
    </xf>
    <xf numFmtId="0" fontId="18" fillId="0" borderId="18" xfId="0" applyFont="1" applyBorder="1" applyAlignment="1">
      <alignment horizontal="right"/>
    </xf>
    <xf numFmtId="0" fontId="18" fillId="0" borderId="19" xfId="0" applyFont="1" applyBorder="1" applyAlignment="1">
      <alignment horizontal="right"/>
    </xf>
    <xf numFmtId="4" fontId="18" fillId="0" borderId="26" xfId="0" applyNumberFormat="1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5" fillId="0" borderId="0" xfId="2" applyFont="1" applyAlignment="1">
      <alignment horizontal="center"/>
    </xf>
    <xf numFmtId="0" fontId="19" fillId="0" borderId="0" xfId="2" applyFont="1" applyAlignment="1">
      <alignment horizontal="center" vertical="top"/>
    </xf>
    <xf numFmtId="4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2" fontId="17" fillId="0" borderId="4" xfId="0" applyNumberFormat="1" applyFont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2" fontId="17" fillId="0" borderId="16" xfId="0" applyNumberFormat="1" applyFont="1" applyBorder="1" applyAlignment="1">
      <alignment horizontal="center"/>
    </xf>
    <xf numFmtId="0" fontId="18" fillId="0" borderId="12" xfId="0" applyFont="1" applyBorder="1" applyAlignment="1">
      <alignment horizontal="right"/>
    </xf>
    <xf numFmtId="0" fontId="18" fillId="0" borderId="13" xfId="0" applyFont="1" applyBorder="1" applyAlignment="1">
      <alignment horizontal="right"/>
    </xf>
    <xf numFmtId="0" fontId="18" fillId="0" borderId="14" xfId="0" applyFont="1" applyBorder="1" applyAlignment="1">
      <alignment horizontal="right"/>
    </xf>
    <xf numFmtId="0" fontId="17" fillId="0" borderId="15" xfId="0" applyFont="1" applyBorder="1" applyAlignment="1">
      <alignment horizontal="right"/>
    </xf>
    <xf numFmtId="0" fontId="17" fillId="0" borderId="1" xfId="0" applyFont="1" applyBorder="1" applyAlignment="1">
      <alignment horizontal="right"/>
    </xf>
    <xf numFmtId="0" fontId="17" fillId="0" borderId="16" xfId="0" applyFont="1" applyBorder="1" applyAlignment="1">
      <alignment horizontal="right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23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4" fontId="17" fillId="0" borderId="20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0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8" xfId="0" applyBorder="1" applyAlignment="1">
      <alignment horizontal="right"/>
    </xf>
    <xf numFmtId="0" fontId="0" fillId="0" borderId="29" xfId="0" applyBorder="1" applyAlignment="1">
      <alignment horizontal="right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/>
    </xf>
    <xf numFmtId="0" fontId="7" fillId="0" borderId="3" xfId="4" applyFont="1" applyBorder="1" applyAlignment="1">
      <alignment horizontal="right" vertical="center"/>
    </xf>
    <xf numFmtId="0" fontId="7" fillId="0" borderId="4" xfId="4" applyFont="1" applyBorder="1" applyAlignment="1">
      <alignment horizontal="right" vertical="center"/>
    </xf>
    <xf numFmtId="0" fontId="6" fillId="0" borderId="0" xfId="2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7" fillId="0" borderId="22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1" xfId="1" applyFont="1" applyBorder="1" applyAlignment="1">
      <alignment horizontal="center" vertical="center" textRotation="90"/>
    </xf>
  </cellXfs>
  <cellStyles count="6">
    <cellStyle name="Normal" xfId="0" builtinId="0"/>
    <cellStyle name="Normal 2" xfId="1"/>
    <cellStyle name="Normal 3" xfId="2"/>
    <cellStyle name="Normal_Papilddarbu tame" xfId="4"/>
    <cellStyle name="Parastais 4" xfId="5"/>
    <cellStyle name="Обычный_33. OZOLNIEKU NOVADA DOME_OZO SKOLA_TELPU, GAITENU, KAPNU TELPU REMONTS_TAME_VADIMS_2011_02_25_melnrakst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6"/>
  <sheetViews>
    <sheetView topLeftCell="A4" workbookViewId="0">
      <selection activeCell="I2" sqref="I2"/>
    </sheetView>
  </sheetViews>
  <sheetFormatPr defaultColWidth="8.85546875" defaultRowHeight="15" x14ac:dyDescent="0.25"/>
  <cols>
    <col min="1" max="1" width="8.85546875" style="44"/>
    <col min="2" max="2" width="8.85546875" style="44" customWidth="1"/>
    <col min="3" max="8" width="8.85546875" style="44"/>
    <col min="9" max="9" width="8.85546875" style="44" customWidth="1"/>
    <col min="10" max="16384" width="8.85546875" style="44"/>
  </cols>
  <sheetData>
    <row r="2" spans="1:18" x14ac:dyDescent="0.25">
      <c r="I2" s="44" t="s">
        <v>26</v>
      </c>
    </row>
    <row r="4" spans="1:18" x14ac:dyDescent="0.25">
      <c r="F4" s="45" t="s">
        <v>49</v>
      </c>
    </row>
    <row r="6" spans="1:18" s="1" customFormat="1" ht="12.75" x14ac:dyDescent="0.2">
      <c r="A6" s="25" t="s">
        <v>23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P6" s="2"/>
      <c r="Q6" s="3"/>
      <c r="R6" s="4"/>
    </row>
    <row r="7" spans="1:18" s="1" customFormat="1" ht="12.75" x14ac:dyDescent="0.2">
      <c r="A7" s="26" t="s">
        <v>53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P7" s="2"/>
      <c r="Q7" s="3"/>
      <c r="R7" s="4"/>
    </row>
    <row r="8" spans="1:18" s="1" customFormat="1" ht="12.75" x14ac:dyDescent="0.2">
      <c r="A8" s="26" t="s">
        <v>48</v>
      </c>
      <c r="C8" s="4"/>
      <c r="D8" s="4"/>
      <c r="E8" s="4"/>
      <c r="F8" s="4"/>
      <c r="G8" s="4"/>
      <c r="H8" s="4"/>
      <c r="I8" s="4"/>
      <c r="J8" s="4"/>
      <c r="K8" s="5"/>
      <c r="L8" s="4"/>
      <c r="M8" s="6"/>
      <c r="N8" s="5"/>
      <c r="P8" s="2"/>
      <c r="Q8" s="3"/>
      <c r="R8" s="4"/>
    </row>
    <row r="9" spans="1:18" s="67" customFormat="1" ht="12.75" x14ac:dyDescent="0.2">
      <c r="A9" s="66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P9" s="69"/>
      <c r="Q9" s="70"/>
      <c r="R9" s="68"/>
    </row>
    <row r="10" spans="1:18" s="1" customFormat="1" ht="12.75" x14ac:dyDescent="0.2">
      <c r="A10" s="26" t="s">
        <v>51</v>
      </c>
      <c r="C10" s="4"/>
      <c r="D10" s="4"/>
      <c r="E10" s="4"/>
      <c r="F10" s="4"/>
      <c r="G10" s="4"/>
      <c r="H10" s="4"/>
      <c r="I10" s="4"/>
      <c r="J10" s="4"/>
      <c r="K10" s="5"/>
      <c r="L10" s="4"/>
      <c r="M10" s="4"/>
      <c r="N10" s="4"/>
      <c r="P10" s="2"/>
      <c r="Q10" s="3"/>
      <c r="R10" s="4"/>
    </row>
    <row r="11" spans="1:18" x14ac:dyDescent="0.25">
      <c r="K11" s="5" t="s">
        <v>52</v>
      </c>
    </row>
    <row r="13" spans="1:18" ht="15.75" thickBot="1" x14ac:dyDescent="0.3"/>
    <row r="14" spans="1:18" ht="31.35" customHeight="1" thickBot="1" x14ac:dyDescent="0.3">
      <c r="A14" s="108" t="s">
        <v>27</v>
      </c>
      <c r="B14" s="109"/>
      <c r="C14" s="108" t="s">
        <v>28</v>
      </c>
      <c r="D14" s="110"/>
      <c r="E14" s="110"/>
      <c r="F14" s="110"/>
      <c r="G14" s="110"/>
      <c r="H14" s="109"/>
      <c r="I14" s="110" t="s">
        <v>29</v>
      </c>
      <c r="J14" s="110"/>
      <c r="K14" s="110"/>
      <c r="L14" s="110"/>
      <c r="M14" s="109"/>
    </row>
    <row r="15" spans="1:18" ht="15.75" thickBot="1" x14ac:dyDescent="0.3">
      <c r="A15" s="91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3"/>
    </row>
    <row r="16" spans="1:18" ht="15.75" thickBot="1" x14ac:dyDescent="0.3">
      <c r="A16" s="111">
        <v>1</v>
      </c>
      <c r="B16" s="112"/>
      <c r="C16" s="113" t="s">
        <v>22</v>
      </c>
      <c r="D16" s="114"/>
      <c r="E16" s="114"/>
      <c r="F16" s="114"/>
      <c r="G16" s="114"/>
      <c r="H16" s="115"/>
      <c r="I16" s="116">
        <f>'Kopsavilkuma aprēķins'!G24</f>
        <v>0</v>
      </c>
      <c r="J16" s="117"/>
      <c r="K16" s="117"/>
      <c r="L16" s="117"/>
      <c r="M16" s="118"/>
    </row>
    <row r="17" spans="1:13" ht="14.45" customHeight="1" x14ac:dyDescent="0.25">
      <c r="A17" s="102" t="s">
        <v>30</v>
      </c>
      <c r="B17" s="103"/>
      <c r="C17" s="103"/>
      <c r="D17" s="103"/>
      <c r="E17" s="103"/>
      <c r="F17" s="103"/>
      <c r="G17" s="103"/>
      <c r="H17" s="104"/>
      <c r="I17" s="96">
        <f>I16</f>
        <v>0</v>
      </c>
      <c r="J17" s="97"/>
      <c r="K17" s="97"/>
      <c r="L17" s="97"/>
      <c r="M17" s="98"/>
    </row>
    <row r="18" spans="1:13" ht="14.45" customHeight="1" x14ac:dyDescent="0.25">
      <c r="A18" s="105" t="s">
        <v>31</v>
      </c>
      <c r="B18" s="106"/>
      <c r="C18" s="106"/>
      <c r="D18" s="106"/>
      <c r="E18" s="106"/>
      <c r="F18" s="106"/>
      <c r="G18" s="106"/>
      <c r="H18" s="107"/>
      <c r="I18" s="99">
        <f>I17*0.21</f>
        <v>0</v>
      </c>
      <c r="J18" s="100"/>
      <c r="K18" s="100"/>
      <c r="L18" s="100"/>
      <c r="M18" s="101"/>
    </row>
    <row r="19" spans="1:13" ht="15.75" thickBot="1" x14ac:dyDescent="0.3">
      <c r="A19" s="85" t="s">
        <v>32</v>
      </c>
      <c r="B19" s="86"/>
      <c r="C19" s="86"/>
      <c r="D19" s="86"/>
      <c r="E19" s="86"/>
      <c r="F19" s="86"/>
      <c r="G19" s="86"/>
      <c r="H19" s="87"/>
      <c r="I19" s="88">
        <f>SUM(I17:M18)</f>
        <v>0</v>
      </c>
      <c r="J19" s="89"/>
      <c r="K19" s="89"/>
      <c r="L19" s="89"/>
      <c r="M19" s="90"/>
    </row>
    <row r="25" spans="1:13" x14ac:dyDescent="0.25">
      <c r="A25" s="94"/>
      <c r="B25" s="94"/>
      <c r="C25" s="94"/>
      <c r="D25" s="94"/>
      <c r="E25" s="94"/>
      <c r="F25" s="94"/>
    </row>
    <row r="26" spans="1:13" ht="15.75" x14ac:dyDescent="0.25">
      <c r="A26" s="95"/>
      <c r="B26" s="95"/>
      <c r="C26" s="95"/>
      <c r="D26" s="95"/>
      <c r="E26" s="95"/>
      <c r="F26" s="95"/>
    </row>
  </sheetData>
  <mergeCells count="15">
    <mergeCell ref="A14:B14"/>
    <mergeCell ref="C14:H14"/>
    <mergeCell ref="I14:M14"/>
    <mergeCell ref="A16:B16"/>
    <mergeCell ref="C16:H16"/>
    <mergeCell ref="I16:M16"/>
    <mergeCell ref="A19:H19"/>
    <mergeCell ref="I19:M19"/>
    <mergeCell ref="A15:M15"/>
    <mergeCell ref="A25:F25"/>
    <mergeCell ref="A26:F26"/>
    <mergeCell ref="I17:M17"/>
    <mergeCell ref="I18:M18"/>
    <mergeCell ref="A17:H17"/>
    <mergeCell ref="A18:H18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31"/>
  <sheetViews>
    <sheetView topLeftCell="A3" workbookViewId="0">
      <selection activeCell="H19" sqref="H19"/>
    </sheetView>
  </sheetViews>
  <sheetFormatPr defaultRowHeight="15" x14ac:dyDescent="0.25"/>
  <cols>
    <col min="2" max="2" width="8.85546875" customWidth="1"/>
    <col min="4" max="4" width="9.5703125" customWidth="1"/>
    <col min="5" max="5" width="4.5703125" customWidth="1"/>
    <col min="6" max="6" width="4.42578125" customWidth="1"/>
    <col min="7" max="7" width="13.42578125" customWidth="1"/>
    <col min="8" max="10" width="10.140625" customWidth="1"/>
    <col min="11" max="11" width="11.140625" customWidth="1"/>
  </cols>
  <sheetData>
    <row r="3" spans="1:18" s="44" customFormat="1" x14ac:dyDescent="0.25"/>
    <row r="4" spans="1:18" s="44" customFormat="1" x14ac:dyDescent="0.25">
      <c r="G4" s="45" t="s">
        <v>43</v>
      </c>
    </row>
    <row r="5" spans="1:18" s="44" customFormat="1" x14ac:dyDescent="0.25"/>
    <row r="6" spans="1:18" s="1" customFormat="1" ht="12.75" x14ac:dyDescent="0.2">
      <c r="A6" s="25" t="s">
        <v>23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P6" s="2"/>
      <c r="Q6" s="3"/>
      <c r="R6" s="4"/>
    </row>
    <row r="7" spans="1:18" s="1" customFormat="1" ht="12.75" x14ac:dyDescent="0.2">
      <c r="A7" s="26" t="s">
        <v>54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P7" s="2"/>
      <c r="Q7" s="3"/>
      <c r="R7" s="4"/>
    </row>
    <row r="8" spans="1:18" s="1" customFormat="1" ht="12.75" x14ac:dyDescent="0.2">
      <c r="A8" s="26" t="s">
        <v>48</v>
      </c>
      <c r="C8" s="4"/>
      <c r="D8" s="4"/>
      <c r="E8" s="4"/>
      <c r="F8" s="4"/>
      <c r="G8" s="4"/>
      <c r="H8" s="4"/>
      <c r="I8" s="4"/>
      <c r="J8" s="4"/>
      <c r="K8" s="5"/>
      <c r="L8" s="4"/>
      <c r="M8" s="6"/>
      <c r="N8" s="5"/>
      <c r="P8" s="2"/>
      <c r="Q8" s="3"/>
      <c r="R8" s="4"/>
    </row>
    <row r="9" spans="1:18" s="67" customFormat="1" ht="12.75" x14ac:dyDescent="0.2">
      <c r="A9" s="66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P9" s="69"/>
      <c r="Q9" s="70"/>
      <c r="R9" s="68"/>
    </row>
    <row r="10" spans="1:18" s="1" customFormat="1" ht="12.75" x14ac:dyDescent="0.2">
      <c r="A10" s="26" t="s">
        <v>51</v>
      </c>
      <c r="C10" s="4"/>
      <c r="D10" s="4"/>
      <c r="E10" s="4"/>
      <c r="F10" s="4"/>
      <c r="G10" s="4"/>
      <c r="H10" s="4"/>
      <c r="I10" s="4"/>
      <c r="J10" s="4"/>
      <c r="K10" s="5"/>
      <c r="L10" s="4"/>
      <c r="M10" s="4"/>
      <c r="N10" s="4"/>
      <c r="P10" s="2"/>
      <c r="Q10" s="3"/>
      <c r="R10" s="4"/>
    </row>
    <row r="11" spans="1:18" s="44" customFormat="1" x14ac:dyDescent="0.25">
      <c r="K11" s="5" t="s">
        <v>50</v>
      </c>
    </row>
    <row r="13" spans="1:18" x14ac:dyDescent="0.25">
      <c r="D13" s="136" t="s">
        <v>33</v>
      </c>
      <c r="E13" s="136"/>
      <c r="F13" s="136"/>
      <c r="G13" s="136"/>
      <c r="H13" s="46">
        <f>G24</f>
        <v>0</v>
      </c>
    </row>
    <row r="14" spans="1:18" x14ac:dyDescent="0.25">
      <c r="D14" s="136" t="s">
        <v>34</v>
      </c>
      <c r="E14" s="136"/>
      <c r="F14" s="136"/>
      <c r="G14" s="136"/>
      <c r="H14" s="46">
        <f>K20</f>
        <v>0</v>
      </c>
    </row>
    <row r="16" spans="1:18" ht="15.75" thickBot="1" x14ac:dyDescent="0.3"/>
    <row r="17" spans="1:11" ht="14.45" customHeight="1" x14ac:dyDescent="0.25">
      <c r="A17" s="127" t="s">
        <v>27</v>
      </c>
      <c r="B17" s="125" t="s">
        <v>35</v>
      </c>
      <c r="C17" s="125" t="s">
        <v>36</v>
      </c>
      <c r="D17" s="125"/>
      <c r="E17" s="125"/>
      <c r="F17" s="125"/>
      <c r="G17" s="119" t="s">
        <v>37</v>
      </c>
      <c r="H17" s="133" t="s">
        <v>38</v>
      </c>
      <c r="I17" s="133"/>
      <c r="J17" s="133"/>
      <c r="K17" s="134" t="s">
        <v>42</v>
      </c>
    </row>
    <row r="18" spans="1:11" ht="28.35" customHeight="1" thickBot="1" x14ac:dyDescent="0.3">
      <c r="A18" s="128"/>
      <c r="B18" s="126"/>
      <c r="C18" s="126"/>
      <c r="D18" s="126"/>
      <c r="E18" s="126"/>
      <c r="F18" s="126"/>
      <c r="G18" s="120"/>
      <c r="H18" s="50" t="s">
        <v>39</v>
      </c>
      <c r="I18" s="50" t="s">
        <v>40</v>
      </c>
      <c r="J18" s="50" t="s">
        <v>41</v>
      </c>
      <c r="K18" s="135"/>
    </row>
    <row r="19" spans="1:11" x14ac:dyDescent="0.25">
      <c r="A19" s="56">
        <v>1</v>
      </c>
      <c r="B19" s="47">
        <v>1</v>
      </c>
      <c r="C19" s="129" t="s">
        <v>22</v>
      </c>
      <c r="D19" s="130"/>
      <c r="E19" s="131"/>
      <c r="F19" s="132"/>
      <c r="G19" s="48">
        <f>'Lokālā tāme Nr.1'!O27</f>
        <v>0</v>
      </c>
      <c r="H19" s="51">
        <f>'Lokālā tāme Nr.1'!L27</f>
        <v>0</v>
      </c>
      <c r="I19" s="49">
        <f>'Lokālā tāme Nr.1'!M27</f>
        <v>0</v>
      </c>
      <c r="J19" s="49">
        <f>'Lokālā tāme Nr.1'!N27</f>
        <v>0</v>
      </c>
      <c r="K19" s="54">
        <f>'Lokālā tāme Nr.1'!K27</f>
        <v>0</v>
      </c>
    </row>
    <row r="20" spans="1:11" ht="15.75" thickBot="1" x14ac:dyDescent="0.3">
      <c r="A20" s="121" t="s">
        <v>30</v>
      </c>
      <c r="B20" s="122"/>
      <c r="C20" s="122"/>
      <c r="D20" s="122"/>
      <c r="E20" s="64"/>
      <c r="F20" s="65"/>
      <c r="G20" s="57">
        <f>G19</f>
        <v>0</v>
      </c>
      <c r="H20" s="55">
        <f>H19</f>
        <v>0</v>
      </c>
      <c r="I20" s="52">
        <f>I19</f>
        <v>0</v>
      </c>
      <c r="J20" s="52">
        <f>J19</f>
        <v>0</v>
      </c>
      <c r="K20" s="53">
        <f>K19</f>
        <v>0</v>
      </c>
    </row>
    <row r="21" spans="1:11" x14ac:dyDescent="0.25">
      <c r="A21" s="121" t="s">
        <v>44</v>
      </c>
      <c r="B21" s="122"/>
      <c r="C21" s="122"/>
      <c r="D21" s="122"/>
      <c r="E21" s="60"/>
      <c r="F21" s="61"/>
      <c r="G21" s="58">
        <f>G20*E21*0.01</f>
        <v>0</v>
      </c>
      <c r="H21" s="46"/>
      <c r="I21" s="46"/>
      <c r="J21" s="46"/>
      <c r="K21" s="46"/>
    </row>
    <row r="22" spans="1:11" x14ac:dyDescent="0.25">
      <c r="A22" s="121" t="s">
        <v>45</v>
      </c>
      <c r="B22" s="122"/>
      <c r="C22" s="122"/>
      <c r="D22" s="122"/>
      <c r="E22" s="60"/>
      <c r="F22" s="61"/>
      <c r="G22" s="58">
        <f>G20*E22*0.01</f>
        <v>0</v>
      </c>
      <c r="H22" s="46"/>
      <c r="I22" s="46"/>
      <c r="J22" s="46"/>
      <c r="K22" s="46"/>
    </row>
    <row r="23" spans="1:11" x14ac:dyDescent="0.25">
      <c r="A23" s="121" t="s">
        <v>18</v>
      </c>
      <c r="B23" s="122"/>
      <c r="C23" s="122"/>
      <c r="D23" s="122"/>
      <c r="E23" s="60"/>
      <c r="F23" s="61"/>
      <c r="G23" s="58">
        <f>G20*E23*0.01</f>
        <v>0</v>
      </c>
      <c r="H23" s="46"/>
      <c r="I23" s="46"/>
      <c r="J23" s="46"/>
      <c r="K23" s="46"/>
    </row>
    <row r="24" spans="1:11" ht="15.75" thickBot="1" x14ac:dyDescent="0.3">
      <c r="A24" s="123" t="s">
        <v>46</v>
      </c>
      <c r="B24" s="124"/>
      <c r="C24" s="124"/>
      <c r="D24" s="124"/>
      <c r="E24" s="62"/>
      <c r="F24" s="63"/>
      <c r="G24" s="59">
        <f>SUM(G20:G23)</f>
        <v>0</v>
      </c>
      <c r="H24" s="46"/>
      <c r="I24" s="46"/>
      <c r="J24" s="46"/>
      <c r="K24" s="46"/>
    </row>
    <row r="28" spans="1:11" x14ac:dyDescent="0.25">
      <c r="A28" s="44"/>
      <c r="B28" s="44"/>
      <c r="C28" s="44"/>
      <c r="D28" s="44"/>
      <c r="E28" s="44"/>
      <c r="F28" s="44"/>
      <c r="G28" s="44"/>
    </row>
    <row r="29" spans="1:11" x14ac:dyDescent="0.25">
      <c r="A29" s="44"/>
      <c r="B29" s="44"/>
      <c r="C29" s="44"/>
      <c r="D29" s="44"/>
      <c r="E29" s="44"/>
      <c r="F29" s="44"/>
      <c r="G29" s="44"/>
    </row>
    <row r="30" spans="1:11" x14ac:dyDescent="0.25">
      <c r="A30" s="94"/>
      <c r="B30" s="94"/>
      <c r="C30" s="94"/>
      <c r="D30" s="94"/>
      <c r="E30" s="94"/>
      <c r="F30" s="94"/>
      <c r="G30" s="94"/>
    </row>
    <row r="31" spans="1:11" ht="15.75" x14ac:dyDescent="0.25">
      <c r="A31" s="95"/>
      <c r="B31" s="95"/>
      <c r="C31" s="95"/>
      <c r="D31" s="95"/>
      <c r="E31" s="95"/>
      <c r="F31" s="95"/>
      <c r="G31" s="95"/>
    </row>
  </sheetData>
  <mergeCells count="16">
    <mergeCell ref="H17:J17"/>
    <mergeCell ref="K17:K18"/>
    <mergeCell ref="D13:G13"/>
    <mergeCell ref="D14:G14"/>
    <mergeCell ref="C17:F18"/>
    <mergeCell ref="A30:G30"/>
    <mergeCell ref="A31:G31"/>
    <mergeCell ref="G17:G18"/>
    <mergeCell ref="A20:D20"/>
    <mergeCell ref="A24:D24"/>
    <mergeCell ref="A23:D23"/>
    <mergeCell ref="A22:D22"/>
    <mergeCell ref="A21:D21"/>
    <mergeCell ref="B17:B18"/>
    <mergeCell ref="A17:A18"/>
    <mergeCell ref="C19:F19"/>
  </mergeCells>
  <pageMargins left="0.7" right="0.7" top="0.75" bottom="0.75" header="0.3" footer="0.3"/>
  <pageSetup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topLeftCell="A4" workbookViewId="0">
      <selection activeCell="B5" sqref="B5:D5"/>
    </sheetView>
  </sheetViews>
  <sheetFormatPr defaultColWidth="8.85546875" defaultRowHeight="12.75" x14ac:dyDescent="0.2"/>
  <cols>
    <col min="1" max="1" width="3.5703125" style="24" customWidth="1"/>
    <col min="2" max="2" width="39.5703125" style="7" customWidth="1"/>
    <col min="3" max="3" width="8.5703125" style="7" bestFit="1" customWidth="1"/>
    <col min="4" max="13" width="9" style="24" bestFit="1" customWidth="1"/>
    <col min="14" max="15" width="9.140625" style="24" bestFit="1" customWidth="1"/>
    <col min="16" max="16" width="8.85546875" style="7"/>
    <col min="17" max="20" width="9" style="24" bestFit="1" customWidth="1"/>
    <col min="21" max="25" width="8.85546875" style="10"/>
    <col min="26" max="16384" width="8.85546875" style="7"/>
  </cols>
  <sheetData>
    <row r="1" spans="1:27" s="1" customFormat="1" ht="18.75" x14ac:dyDescent="0.3">
      <c r="A1" s="142" t="s">
        <v>21</v>
      </c>
      <c r="B1" s="142"/>
      <c r="C1" s="142"/>
      <c r="D1" s="142"/>
      <c r="E1" s="142"/>
      <c r="F1" s="142"/>
      <c r="G1" s="142"/>
      <c r="H1" s="142"/>
      <c r="I1" s="142"/>
      <c r="L1" s="28"/>
      <c r="M1" s="41"/>
    </row>
    <row r="2" spans="1:27" s="1" customFormat="1" ht="18.75" x14ac:dyDescent="0.3">
      <c r="A2" s="143" t="s">
        <v>22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41"/>
    </row>
    <row r="3" spans="1:27" s="1" customFormat="1" ht="12.75" customHeight="1" x14ac:dyDescent="0.2">
      <c r="A3" s="144" t="s">
        <v>19</v>
      </c>
      <c r="B3" s="144"/>
      <c r="C3" s="144"/>
      <c r="D3" s="145"/>
      <c r="E3" s="145"/>
      <c r="F3" s="145"/>
      <c r="G3" s="145"/>
      <c r="H3" s="145"/>
      <c r="I3" s="145"/>
      <c r="J3" s="145"/>
      <c r="K3" s="145"/>
      <c r="L3" s="145"/>
    </row>
    <row r="4" spans="1:27" s="1" customFormat="1" x14ac:dyDescent="0.2">
      <c r="B4" s="25" t="s">
        <v>23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Q4" s="4"/>
      <c r="R4" s="4"/>
      <c r="S4" s="4"/>
      <c r="T4" s="4"/>
    </row>
    <row r="5" spans="1:27" s="1" customFormat="1" x14ac:dyDescent="0.2">
      <c r="B5" s="26" t="s">
        <v>73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Q5" s="4"/>
      <c r="R5" s="4"/>
      <c r="S5" s="4"/>
      <c r="T5" s="4"/>
    </row>
    <row r="6" spans="1:27" s="1" customFormat="1" ht="14.45" customHeight="1" x14ac:dyDescent="0.2">
      <c r="B6" s="26" t="s">
        <v>48</v>
      </c>
      <c r="D6" s="4"/>
      <c r="E6" s="4"/>
      <c r="F6" s="4"/>
      <c r="G6" s="4"/>
      <c r="H6" s="4"/>
      <c r="I6" s="4"/>
      <c r="J6" s="4"/>
      <c r="K6" s="137" t="s">
        <v>47</v>
      </c>
      <c r="L6" s="137"/>
      <c r="M6" s="137"/>
      <c r="N6" s="6">
        <f>O27</f>
        <v>0</v>
      </c>
      <c r="O6" s="5" t="s">
        <v>0</v>
      </c>
      <c r="Q6" s="4"/>
      <c r="R6" s="4"/>
      <c r="S6" s="4"/>
      <c r="T6" s="4"/>
    </row>
    <row r="7" spans="1:27" s="67" customFormat="1" x14ac:dyDescent="0.2">
      <c r="B7" s="66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Q7" s="68"/>
      <c r="R7" s="68"/>
      <c r="S7" s="68"/>
      <c r="T7" s="68"/>
    </row>
    <row r="8" spans="1:27" s="1" customFormat="1" x14ac:dyDescent="0.2">
      <c r="A8" s="27"/>
      <c r="B8" s="26" t="s">
        <v>51</v>
      </c>
      <c r="D8" s="4"/>
      <c r="E8" s="4"/>
      <c r="F8" s="4"/>
      <c r="G8" s="4"/>
      <c r="H8" s="4"/>
      <c r="I8" s="4"/>
      <c r="J8" s="4"/>
      <c r="K8" s="4"/>
      <c r="L8" s="5" t="s">
        <v>50</v>
      </c>
      <c r="M8" s="4"/>
      <c r="N8" s="4"/>
      <c r="O8" s="4"/>
      <c r="Q8" s="4"/>
      <c r="R8" s="4"/>
      <c r="S8" s="4"/>
      <c r="T8" s="4"/>
    </row>
    <row r="9" spans="1:27" s="18" customFormat="1" ht="13.5" customHeight="1" x14ac:dyDescent="0.2">
      <c r="A9" s="148" t="s">
        <v>1</v>
      </c>
      <c r="B9" s="141" t="s">
        <v>2</v>
      </c>
      <c r="C9" s="148" t="s">
        <v>3</v>
      </c>
      <c r="D9" s="148" t="s">
        <v>4</v>
      </c>
      <c r="E9" s="141" t="s">
        <v>5</v>
      </c>
      <c r="F9" s="141"/>
      <c r="G9" s="141"/>
      <c r="H9" s="141"/>
      <c r="I9" s="141"/>
      <c r="J9" s="141"/>
      <c r="K9" s="141" t="s">
        <v>6</v>
      </c>
      <c r="L9" s="141"/>
      <c r="M9" s="141"/>
      <c r="N9" s="141"/>
      <c r="O9" s="141"/>
      <c r="P9" s="72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</row>
    <row r="10" spans="1:27" s="18" customFormat="1" ht="89.25" customHeight="1" x14ac:dyDescent="0.2">
      <c r="A10" s="148"/>
      <c r="B10" s="141"/>
      <c r="C10" s="148"/>
      <c r="D10" s="148"/>
      <c r="E10" s="30" t="s">
        <v>7</v>
      </c>
      <c r="F10" s="30" t="s">
        <v>8</v>
      </c>
      <c r="G10" s="30" t="s">
        <v>9</v>
      </c>
      <c r="H10" s="30" t="s">
        <v>10</v>
      </c>
      <c r="I10" s="30" t="s">
        <v>11</v>
      </c>
      <c r="J10" s="30" t="s">
        <v>12</v>
      </c>
      <c r="K10" s="30" t="s">
        <v>13</v>
      </c>
      <c r="L10" s="30" t="s">
        <v>9</v>
      </c>
      <c r="M10" s="30" t="s">
        <v>10</v>
      </c>
      <c r="N10" s="30" t="s">
        <v>11</v>
      </c>
      <c r="O10" s="30" t="s">
        <v>14</v>
      </c>
      <c r="P10" s="73"/>
      <c r="Q10" s="74"/>
      <c r="R10" s="74"/>
      <c r="S10" s="74"/>
      <c r="T10" s="74"/>
      <c r="U10" s="74"/>
      <c r="V10" s="29"/>
      <c r="W10" s="29"/>
      <c r="X10" s="29"/>
      <c r="Y10" s="29"/>
      <c r="Z10" s="29"/>
      <c r="AA10" s="29"/>
    </row>
    <row r="11" spans="1:27" s="16" customFormat="1" x14ac:dyDescent="0.2">
      <c r="A11" s="14"/>
      <c r="B11" s="12" t="s">
        <v>20</v>
      </c>
      <c r="C11" s="13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31"/>
      <c r="Q11" s="15"/>
      <c r="R11" s="15"/>
      <c r="S11" s="15"/>
      <c r="T11" s="15"/>
      <c r="U11" s="32"/>
      <c r="V11" s="32"/>
      <c r="W11" s="32"/>
      <c r="X11" s="32"/>
      <c r="Y11" s="32"/>
      <c r="Z11" s="32"/>
      <c r="AA11" s="32"/>
    </row>
    <row r="12" spans="1:27" s="16" customFormat="1" ht="45" x14ac:dyDescent="0.2">
      <c r="A12" s="80">
        <v>1</v>
      </c>
      <c r="B12" s="81" t="s">
        <v>55</v>
      </c>
      <c r="C12" s="82" t="s">
        <v>56</v>
      </c>
      <c r="D12" s="83">
        <v>14</v>
      </c>
      <c r="E12" s="11"/>
      <c r="F12" s="11"/>
      <c r="G12" s="17"/>
      <c r="H12" s="11"/>
      <c r="I12" s="11"/>
      <c r="J12" s="11"/>
      <c r="K12" s="11"/>
      <c r="L12" s="11"/>
      <c r="M12" s="11"/>
      <c r="N12" s="11"/>
      <c r="O12" s="11"/>
      <c r="P12" s="75"/>
      <c r="Q12" s="76"/>
      <c r="R12" s="77"/>
      <c r="S12" s="77"/>
      <c r="T12" s="77"/>
      <c r="U12" s="32"/>
      <c r="V12" s="32"/>
      <c r="W12" s="32"/>
      <c r="X12" s="32"/>
      <c r="Y12" s="32"/>
      <c r="Z12" s="32"/>
      <c r="AA12" s="32"/>
    </row>
    <row r="13" spans="1:27" s="16" customFormat="1" ht="18" x14ac:dyDescent="0.2">
      <c r="A13" s="83">
        <v>2</v>
      </c>
      <c r="B13" s="81" t="s">
        <v>57</v>
      </c>
      <c r="C13" s="82" t="s">
        <v>56</v>
      </c>
      <c r="D13" s="82">
        <v>14</v>
      </c>
      <c r="E13" s="11"/>
      <c r="F13" s="11"/>
      <c r="G13" s="17"/>
      <c r="H13" s="11"/>
      <c r="I13" s="11"/>
      <c r="J13" s="11"/>
      <c r="K13" s="11"/>
      <c r="L13" s="11"/>
      <c r="M13" s="11"/>
      <c r="N13" s="11"/>
      <c r="O13" s="11"/>
      <c r="P13" s="75"/>
      <c r="Q13" s="76"/>
      <c r="R13" s="77"/>
      <c r="S13" s="77"/>
      <c r="T13" s="77"/>
      <c r="U13" s="32"/>
      <c r="V13" s="32"/>
      <c r="W13" s="32"/>
      <c r="X13" s="32"/>
      <c r="Y13" s="32"/>
      <c r="Z13" s="32"/>
      <c r="AA13" s="32"/>
    </row>
    <row r="14" spans="1:27" s="16" customFormat="1" ht="15" x14ac:dyDescent="0.2">
      <c r="A14" s="83">
        <v>3</v>
      </c>
      <c r="B14" s="81" t="s">
        <v>58</v>
      </c>
      <c r="C14" s="82" t="s">
        <v>15</v>
      </c>
      <c r="D14" s="83">
        <v>1</v>
      </c>
      <c r="E14" s="11"/>
      <c r="F14" s="11"/>
      <c r="G14" s="17"/>
      <c r="H14" s="11"/>
      <c r="I14" s="11"/>
      <c r="J14" s="11"/>
      <c r="K14" s="11"/>
      <c r="L14" s="11"/>
      <c r="M14" s="11"/>
      <c r="N14" s="11"/>
      <c r="O14" s="11"/>
      <c r="P14" s="75"/>
      <c r="Q14" s="76"/>
      <c r="R14" s="77"/>
      <c r="S14" s="77"/>
      <c r="T14" s="77"/>
      <c r="U14" s="32"/>
      <c r="V14" s="32"/>
      <c r="W14" s="32"/>
      <c r="X14" s="32"/>
      <c r="Y14" s="32"/>
      <c r="Z14" s="32"/>
      <c r="AA14" s="32"/>
    </row>
    <row r="15" spans="1:27" s="16" customFormat="1" ht="30" x14ac:dyDescent="0.2">
      <c r="A15" s="83">
        <v>4</v>
      </c>
      <c r="B15" s="81" t="s">
        <v>59</v>
      </c>
      <c r="C15" s="82" t="s">
        <v>15</v>
      </c>
      <c r="D15" s="83">
        <v>1</v>
      </c>
      <c r="E15" s="11"/>
      <c r="F15" s="11"/>
      <c r="G15" s="17"/>
      <c r="H15" s="11"/>
      <c r="I15" s="11"/>
      <c r="J15" s="11"/>
      <c r="K15" s="11"/>
      <c r="L15" s="11"/>
      <c r="M15" s="11"/>
      <c r="N15" s="11"/>
      <c r="O15" s="11"/>
      <c r="P15" s="75"/>
      <c r="Q15" s="76"/>
      <c r="R15" s="77"/>
      <c r="S15" s="77"/>
      <c r="T15" s="77"/>
      <c r="U15" s="32"/>
      <c r="V15" s="32"/>
      <c r="W15" s="32"/>
      <c r="X15" s="32"/>
      <c r="Y15" s="32"/>
      <c r="Z15" s="32"/>
      <c r="AA15" s="32"/>
    </row>
    <row r="16" spans="1:27" s="16" customFormat="1" ht="30" x14ac:dyDescent="0.2">
      <c r="A16" s="83">
        <v>5</v>
      </c>
      <c r="B16" s="81" t="s">
        <v>60</v>
      </c>
      <c r="C16" s="82" t="s">
        <v>56</v>
      </c>
      <c r="D16" s="83" t="s">
        <v>61</v>
      </c>
      <c r="E16" s="11"/>
      <c r="F16" s="11"/>
      <c r="G16" s="17"/>
      <c r="H16" s="11"/>
      <c r="I16" s="11"/>
      <c r="J16" s="11"/>
      <c r="K16" s="11"/>
      <c r="L16" s="11"/>
      <c r="M16" s="11"/>
      <c r="N16" s="11"/>
      <c r="O16" s="11"/>
      <c r="P16" s="77"/>
      <c r="Q16" s="76"/>
      <c r="R16" s="77"/>
      <c r="S16" s="77"/>
      <c r="T16" s="77"/>
      <c r="U16" s="32"/>
    </row>
    <row r="17" spans="1:27" s="16" customFormat="1" ht="30" x14ac:dyDescent="0.2">
      <c r="A17" s="83">
        <v>6</v>
      </c>
      <c r="B17" s="81" t="s">
        <v>62</v>
      </c>
      <c r="C17" s="82" t="s">
        <v>63</v>
      </c>
      <c r="D17" s="83">
        <v>4</v>
      </c>
      <c r="E17" s="11"/>
      <c r="F17" s="11"/>
      <c r="G17" s="17"/>
      <c r="H17" s="11"/>
      <c r="I17" s="11"/>
      <c r="J17" s="11"/>
      <c r="K17" s="11"/>
      <c r="L17" s="11"/>
      <c r="M17" s="11"/>
      <c r="N17" s="11"/>
      <c r="O17" s="11"/>
      <c r="P17" s="75"/>
      <c r="Q17" s="76"/>
      <c r="R17" s="77"/>
      <c r="S17" s="77"/>
      <c r="T17" s="77"/>
      <c r="U17" s="32"/>
      <c r="V17" s="32"/>
      <c r="W17" s="32"/>
      <c r="X17" s="32"/>
      <c r="Y17" s="32"/>
      <c r="Z17" s="32"/>
      <c r="AA17" s="32"/>
    </row>
    <row r="18" spans="1:27" s="16" customFormat="1" ht="30" x14ac:dyDescent="0.2">
      <c r="A18" s="83">
        <v>7</v>
      </c>
      <c r="B18" s="84" t="s">
        <v>64</v>
      </c>
      <c r="C18" s="83" t="s">
        <v>65</v>
      </c>
      <c r="D18" s="82">
        <v>1</v>
      </c>
      <c r="E18" s="11"/>
      <c r="F18" s="11"/>
      <c r="G18" s="17"/>
      <c r="H18" s="11"/>
      <c r="I18" s="11"/>
      <c r="J18" s="11"/>
      <c r="K18" s="11"/>
      <c r="L18" s="11"/>
      <c r="M18" s="11"/>
      <c r="N18" s="11"/>
      <c r="O18" s="11"/>
      <c r="P18" s="75"/>
      <c r="Q18" s="76"/>
      <c r="R18" s="77"/>
      <c r="S18" s="77"/>
      <c r="T18" s="77"/>
      <c r="U18" s="32"/>
      <c r="V18" s="32"/>
      <c r="W18" s="32"/>
      <c r="X18" s="32"/>
      <c r="Y18" s="32"/>
      <c r="Z18" s="32"/>
      <c r="AA18" s="32"/>
    </row>
    <row r="19" spans="1:27" s="16" customFormat="1" ht="15" x14ac:dyDescent="0.2">
      <c r="A19" s="83">
        <v>8</v>
      </c>
      <c r="B19" s="81" t="s">
        <v>66</v>
      </c>
      <c r="C19" s="82" t="s">
        <v>15</v>
      </c>
      <c r="D19" s="83">
        <v>1</v>
      </c>
      <c r="E19" s="14"/>
      <c r="F19" s="11"/>
      <c r="G19" s="14"/>
      <c r="H19" s="14"/>
      <c r="I19" s="14"/>
      <c r="J19" s="11"/>
      <c r="K19" s="11"/>
      <c r="L19" s="11"/>
      <c r="M19" s="11"/>
      <c r="N19" s="11"/>
      <c r="O19" s="11"/>
      <c r="P19" s="31"/>
      <c r="Q19" s="15"/>
      <c r="R19" s="15"/>
      <c r="S19" s="15"/>
      <c r="T19" s="77"/>
      <c r="U19" s="32"/>
      <c r="V19" s="32"/>
      <c r="W19" s="32"/>
      <c r="X19" s="32"/>
      <c r="Y19" s="32"/>
      <c r="Z19" s="32"/>
      <c r="AA19" s="32"/>
    </row>
    <row r="20" spans="1:27" s="16" customFormat="1" ht="15" x14ac:dyDescent="0.2">
      <c r="A20" s="83">
        <v>9</v>
      </c>
      <c r="B20" s="81" t="s">
        <v>67</v>
      </c>
      <c r="C20" s="82" t="s">
        <v>15</v>
      </c>
      <c r="D20" s="83">
        <v>1</v>
      </c>
      <c r="E20" s="11"/>
      <c r="F20" s="11"/>
      <c r="G20" s="17"/>
      <c r="H20" s="11"/>
      <c r="I20" s="11"/>
      <c r="J20" s="11"/>
      <c r="K20" s="11"/>
      <c r="L20" s="11"/>
      <c r="M20" s="11"/>
      <c r="N20" s="11"/>
      <c r="O20" s="11"/>
      <c r="P20" s="75"/>
      <c r="Q20" s="76"/>
      <c r="R20" s="77"/>
      <c r="S20" s="77"/>
      <c r="T20" s="77"/>
      <c r="U20" s="32"/>
      <c r="V20" s="32"/>
      <c r="W20" s="32"/>
      <c r="X20" s="32"/>
      <c r="Y20" s="32"/>
      <c r="Z20" s="32"/>
      <c r="AA20" s="32"/>
    </row>
    <row r="21" spans="1:27" s="16" customFormat="1" ht="18" x14ac:dyDescent="0.2">
      <c r="A21" s="83">
        <v>10</v>
      </c>
      <c r="B21" s="84" t="s">
        <v>68</v>
      </c>
      <c r="C21" s="82" t="s">
        <v>56</v>
      </c>
      <c r="D21" s="82">
        <v>14</v>
      </c>
      <c r="E21" s="11"/>
      <c r="F21" s="11"/>
      <c r="G21" s="17"/>
      <c r="H21" s="11"/>
      <c r="I21" s="11"/>
      <c r="J21" s="11"/>
      <c r="K21" s="11"/>
      <c r="L21" s="11"/>
      <c r="M21" s="11"/>
      <c r="N21" s="11"/>
      <c r="O21" s="11"/>
      <c r="P21" s="75"/>
      <c r="Q21" s="76"/>
      <c r="R21" s="77"/>
      <c r="S21" s="77"/>
      <c r="T21" s="77"/>
      <c r="U21" s="32"/>
      <c r="V21" s="32"/>
      <c r="W21" s="32"/>
      <c r="X21" s="32"/>
      <c r="Y21" s="32"/>
      <c r="Z21" s="32"/>
      <c r="AA21" s="32"/>
    </row>
    <row r="22" spans="1:27" s="16" customFormat="1" ht="15" x14ac:dyDescent="0.2">
      <c r="A22" s="83">
        <v>11</v>
      </c>
      <c r="B22" s="84" t="s">
        <v>69</v>
      </c>
      <c r="C22" s="80" t="s">
        <v>70</v>
      </c>
      <c r="D22" s="80" t="s">
        <v>71</v>
      </c>
      <c r="E22" s="11"/>
      <c r="F22" s="11"/>
      <c r="G22" s="17"/>
      <c r="H22" s="11"/>
      <c r="I22" s="11"/>
      <c r="J22" s="11"/>
      <c r="K22" s="11"/>
      <c r="L22" s="11"/>
      <c r="M22" s="11"/>
      <c r="N22" s="11"/>
      <c r="O22" s="11"/>
      <c r="P22" s="75"/>
      <c r="Q22" s="76"/>
      <c r="R22" s="77"/>
      <c r="S22" s="77"/>
      <c r="T22" s="77"/>
      <c r="U22" s="32"/>
      <c r="V22" s="32"/>
      <c r="W22" s="32"/>
      <c r="X22" s="32"/>
      <c r="Y22" s="32"/>
      <c r="Z22" s="32"/>
      <c r="AA22" s="32"/>
    </row>
    <row r="23" spans="1:27" s="16" customFormat="1" ht="15" x14ac:dyDescent="0.2">
      <c r="A23" s="83">
        <v>12</v>
      </c>
      <c r="B23" s="81" t="s">
        <v>72</v>
      </c>
      <c r="C23" s="82" t="s">
        <v>15</v>
      </c>
      <c r="D23" s="83">
        <v>1</v>
      </c>
      <c r="E23" s="11"/>
      <c r="F23" s="11"/>
      <c r="G23" s="17"/>
      <c r="H23" s="11"/>
      <c r="I23" s="11"/>
      <c r="J23" s="11"/>
      <c r="K23" s="11"/>
      <c r="L23" s="11"/>
      <c r="M23" s="11"/>
      <c r="N23" s="11"/>
      <c r="O23" s="11"/>
      <c r="P23" s="75"/>
      <c r="Q23" s="76"/>
      <c r="R23" s="77"/>
      <c r="S23" s="77"/>
      <c r="T23" s="77"/>
      <c r="U23" s="32"/>
      <c r="V23" s="32"/>
      <c r="W23" s="32"/>
      <c r="X23" s="32"/>
      <c r="Y23" s="32"/>
      <c r="Z23" s="32"/>
      <c r="AA23" s="32"/>
    </row>
    <row r="24" spans="1:27" s="16" customFormat="1" ht="15.75" x14ac:dyDescent="0.2">
      <c r="A24" s="83">
        <v>13</v>
      </c>
      <c r="B24" s="43" t="s">
        <v>24</v>
      </c>
      <c r="C24" s="13" t="s">
        <v>25</v>
      </c>
      <c r="D24" s="14">
        <v>1</v>
      </c>
      <c r="E24" s="11"/>
      <c r="F24" s="11"/>
      <c r="G24" s="17"/>
      <c r="H24" s="11"/>
      <c r="I24" s="11"/>
      <c r="J24" s="11"/>
      <c r="K24" s="11"/>
      <c r="L24" s="11"/>
      <c r="M24" s="11"/>
      <c r="N24" s="11"/>
      <c r="O24" s="11"/>
      <c r="P24" s="75"/>
      <c r="Q24" s="76"/>
      <c r="R24" s="77"/>
      <c r="S24" s="77"/>
      <c r="T24" s="77"/>
      <c r="U24" s="32"/>
      <c r="V24" s="32"/>
      <c r="W24" s="32"/>
      <c r="X24" s="32"/>
      <c r="Y24" s="32"/>
      <c r="Z24" s="32"/>
      <c r="AA24" s="32"/>
    </row>
    <row r="25" spans="1:27" s="16" customFormat="1" x14ac:dyDescent="0.2">
      <c r="A25" s="33"/>
      <c r="B25" s="19"/>
      <c r="C25" s="20"/>
      <c r="D25" s="21"/>
      <c r="E25" s="22"/>
      <c r="F25" s="22"/>
      <c r="G25" s="23"/>
      <c r="H25" s="22"/>
      <c r="I25" s="22"/>
      <c r="J25" s="34"/>
      <c r="K25" s="11"/>
      <c r="L25" s="11"/>
      <c r="M25" s="11"/>
      <c r="N25" s="11"/>
      <c r="O25" s="11"/>
      <c r="P25" s="75"/>
      <c r="Q25" s="76"/>
      <c r="R25" s="77"/>
      <c r="S25" s="77"/>
      <c r="T25" s="77"/>
      <c r="U25" s="32"/>
      <c r="V25" s="32"/>
      <c r="W25" s="32"/>
      <c r="X25" s="32"/>
      <c r="Y25" s="32"/>
      <c r="Z25" s="32"/>
      <c r="AA25" s="32"/>
    </row>
    <row r="26" spans="1:27" s="16" customFormat="1" x14ac:dyDescent="0.2">
      <c r="A26" s="146" t="s">
        <v>16</v>
      </c>
      <c r="B26" s="147"/>
      <c r="C26" s="147"/>
      <c r="D26" s="147"/>
      <c r="E26" s="147"/>
      <c r="F26" s="147"/>
      <c r="G26" s="147"/>
      <c r="H26" s="147"/>
      <c r="I26" s="147"/>
      <c r="J26" s="147"/>
      <c r="K26" s="11"/>
      <c r="L26" s="11"/>
      <c r="M26" s="11"/>
      <c r="N26" s="35"/>
      <c r="O26" s="35">
        <f>ROUND(L26+M26+N26+M25*10%,2)</f>
        <v>0</v>
      </c>
      <c r="P26" s="78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</row>
    <row r="27" spans="1:27" s="18" customFormat="1" ht="15" customHeight="1" x14ac:dyDescent="0.2">
      <c r="A27" s="36"/>
      <c r="B27" s="71"/>
      <c r="C27" s="37"/>
      <c r="D27" s="138" t="s">
        <v>17</v>
      </c>
      <c r="E27" s="138"/>
      <c r="F27" s="138"/>
      <c r="G27" s="138"/>
      <c r="H27" s="138"/>
      <c r="I27" s="138"/>
      <c r="J27" s="139"/>
      <c r="K27" s="38">
        <f>SUBTOTAL(9,K11:K26)</f>
        <v>0</v>
      </c>
      <c r="L27" s="38">
        <f t="shared" ref="L27:O27" si="0">SUBTOTAL(9,L11:L26)</f>
        <v>0</v>
      </c>
      <c r="M27" s="38">
        <f t="shared" si="0"/>
        <v>0</v>
      </c>
      <c r="N27" s="38">
        <f t="shared" si="0"/>
        <v>0</v>
      </c>
      <c r="O27" s="38">
        <f t="shared" si="0"/>
        <v>0</v>
      </c>
      <c r="P27" s="7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</row>
    <row r="28" spans="1:27" s="16" customFormat="1" x14ac:dyDescent="0.2">
      <c r="A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31"/>
      <c r="Q28" s="15"/>
      <c r="R28" s="15"/>
      <c r="S28" s="15"/>
      <c r="T28" s="15"/>
      <c r="U28" s="32"/>
      <c r="V28" s="32"/>
      <c r="W28" s="32"/>
      <c r="X28" s="32"/>
      <c r="Y28" s="32"/>
      <c r="Z28" s="32"/>
      <c r="AA28" s="32"/>
    </row>
    <row r="29" spans="1:27" s="16" customFormat="1" x14ac:dyDescent="0.2">
      <c r="A29" s="15"/>
      <c r="D29" s="15"/>
      <c r="E29" s="15"/>
      <c r="F29" s="15"/>
      <c r="G29" s="15"/>
      <c r="H29" s="15"/>
      <c r="I29" s="140"/>
      <c r="J29" s="140"/>
      <c r="K29" s="140"/>
      <c r="L29" s="140"/>
      <c r="M29" s="15"/>
      <c r="N29" s="15"/>
      <c r="O29" s="39"/>
      <c r="P29" s="40"/>
      <c r="Q29" s="15"/>
      <c r="R29" s="15"/>
      <c r="S29" s="32"/>
      <c r="T29" s="32"/>
      <c r="U29" s="32"/>
      <c r="V29" s="32"/>
      <c r="W29" s="32"/>
      <c r="X29" s="32"/>
      <c r="Y29" s="32"/>
      <c r="Z29" s="32"/>
      <c r="AA29" s="32"/>
    </row>
    <row r="30" spans="1:27" x14ac:dyDescent="0.2">
      <c r="B30" s="42"/>
    </row>
    <row r="31" spans="1:27" ht="15" x14ac:dyDescent="0.25">
      <c r="B31" s="44"/>
      <c r="C31" s="44"/>
      <c r="D31" s="44"/>
    </row>
    <row r="35" spans="3:18" x14ac:dyDescent="0.2">
      <c r="C35" s="94"/>
      <c r="D35" s="94"/>
      <c r="E35" s="94"/>
      <c r="F35" s="94"/>
      <c r="G35" s="94"/>
      <c r="H35" s="94"/>
      <c r="Q35" s="8"/>
      <c r="R35" s="9"/>
    </row>
    <row r="36" spans="3:18" ht="15.75" x14ac:dyDescent="0.2">
      <c r="C36" s="95"/>
      <c r="D36" s="95"/>
      <c r="E36" s="95"/>
      <c r="F36" s="95"/>
      <c r="G36" s="95"/>
      <c r="H36" s="95"/>
      <c r="Q36" s="8"/>
      <c r="R36" s="9"/>
    </row>
  </sheetData>
  <mergeCells count="15">
    <mergeCell ref="A1:I1"/>
    <mergeCell ref="A2:L2"/>
    <mergeCell ref="A3:L3"/>
    <mergeCell ref="A26:J26"/>
    <mergeCell ref="A9:A10"/>
    <mergeCell ref="B9:B10"/>
    <mergeCell ref="C9:C10"/>
    <mergeCell ref="D9:D10"/>
    <mergeCell ref="E9:J9"/>
    <mergeCell ref="C36:H36"/>
    <mergeCell ref="K6:M6"/>
    <mergeCell ref="D27:J27"/>
    <mergeCell ref="I29:L29"/>
    <mergeCell ref="C35:H35"/>
    <mergeCell ref="K9:O9"/>
  </mergeCells>
  <phoneticPr fontId="16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Koptāme</vt:lpstr>
      <vt:lpstr>Kopsavilkuma aprēķins</vt:lpstr>
      <vt:lpstr>Lokālā tāme Nr.1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Arvis Ulmanis</dc:creator>
  <cp:lastModifiedBy>Ginta</cp:lastModifiedBy>
  <cp:lastPrinted>2021-11-21T19:51:30Z</cp:lastPrinted>
  <dcterms:created xsi:type="dcterms:W3CDTF">2021-09-22T06:37:22Z</dcterms:created>
  <dcterms:modified xsi:type="dcterms:W3CDTF">2023-05-15T11:47:16Z</dcterms:modified>
</cp:coreProperties>
</file>