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ieva.mahte\Desktop\NĪ grupa\Aloja\"/>
    </mc:Choice>
  </mc:AlternateContent>
  <xr:revisionPtr revIDLastSave="0" documentId="8_{ECE428C6-6F4F-4601-9814-A7C865448E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ezi 12-2021" sheetId="1" r:id="rId1"/>
  </sheets>
  <definedNames>
    <definedName name="_xlnm._FilterDatabase" localSheetId="0" hidden="1">'Mezi 12-2021'!$A$8:$O$118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0" i="1"/>
  <c r="E118" i="1" l="1"/>
  <c r="J118" i="1"/>
  <c r="K118" i="1"/>
  <c r="D118" i="1"/>
  <c r="H50" i="1"/>
  <c r="H45" i="1"/>
  <c r="H14" i="1"/>
  <c r="H96" i="1"/>
  <c r="H98" i="1"/>
  <c r="H92" i="1"/>
  <c r="M118" i="1" l="1"/>
</calcChain>
</file>

<file path=xl/sharedStrings.xml><?xml version="1.0" encoding="utf-8"?>
<sst xmlns="http://schemas.openxmlformats.org/spreadsheetml/2006/main" count="673" uniqueCount="392">
  <si>
    <t>Karītes numurs</t>
  </si>
  <si>
    <t>Nosaukums</t>
  </si>
  <si>
    <t>Bilances konts</t>
  </si>
  <si>
    <t>Sākotnējā uzskaites vērtība</t>
  </si>
  <si>
    <t>Platība</t>
  </si>
  <si>
    <t>Iegādes datums</t>
  </si>
  <si>
    <t>Kadastra informācija</t>
  </si>
  <si>
    <t>PL-00640</t>
  </si>
  <si>
    <t>Mežs- ''Vilkkalni'' Alojas p.l</t>
  </si>
  <si>
    <t>126300</t>
  </si>
  <si>
    <t>02.07.2001</t>
  </si>
  <si>
    <t>66270020269</t>
  </si>
  <si>
    <t>PL-00644</t>
  </si>
  <si>
    <t>Mežs- ''Mētras'' Alojas p.l.t.</t>
  </si>
  <si>
    <t>28.12.2001</t>
  </si>
  <si>
    <t>66270030305</t>
  </si>
  <si>
    <t>PL-00645</t>
  </si>
  <si>
    <t>Mežs- ''Purzemnieki 1' Alojas p.</t>
  </si>
  <si>
    <t>66270030364</t>
  </si>
  <si>
    <t>PL-00647</t>
  </si>
  <si>
    <t>Mežs- ''Mežrožites'' Alojas p.</t>
  </si>
  <si>
    <t>31.12.2005</t>
  </si>
  <si>
    <t>66270040127</t>
  </si>
  <si>
    <t>PL-00649</t>
  </si>
  <si>
    <t>Mežs- ''Mežrozītes'' Alojas</t>
  </si>
  <si>
    <t>31.12.2006</t>
  </si>
  <si>
    <t>66270040126</t>
  </si>
  <si>
    <t>PL-00650</t>
  </si>
  <si>
    <t>Mežs- ''Cinīši 1'' Alojas p.l.</t>
  </si>
  <si>
    <t>66070010271</t>
  </si>
  <si>
    <t>PL-00864</t>
  </si>
  <si>
    <t>Mežs - ''Štramas'Alojas p.l.t.</t>
  </si>
  <si>
    <t>09.05.2007</t>
  </si>
  <si>
    <t>66270030180</t>
  </si>
  <si>
    <t>PL-02437</t>
  </si>
  <si>
    <t>Mežs - PAKALNIŅI</t>
  </si>
  <si>
    <t>31.08.2009</t>
  </si>
  <si>
    <t>66440020123</t>
  </si>
  <si>
    <t>PL-02438</t>
  </si>
  <si>
    <t>mežs Padomes</t>
  </si>
  <si>
    <t>66440020126</t>
  </si>
  <si>
    <t>PL-02440</t>
  </si>
  <si>
    <t>Mežs Līči</t>
  </si>
  <si>
    <t>66440050101</t>
  </si>
  <si>
    <t>PL-02441</t>
  </si>
  <si>
    <t>mežs Bērzi</t>
  </si>
  <si>
    <t>66440040061</t>
  </si>
  <si>
    <t>PL-02443</t>
  </si>
  <si>
    <t>Mežs Bērzi 1</t>
  </si>
  <si>
    <t>PL-02445</t>
  </si>
  <si>
    <t>Mežs '' Meži ''</t>
  </si>
  <si>
    <t>66440010050</t>
  </si>
  <si>
    <t>PL-03017</t>
  </si>
  <si>
    <t>Mežs  Straume-2</t>
  </si>
  <si>
    <t>30.09.2009</t>
  </si>
  <si>
    <t>66370010166</t>
  </si>
  <si>
    <t>PL-03018</t>
  </si>
  <si>
    <t>Mūnas 1 mežaudze</t>
  </si>
  <si>
    <t>66370010174</t>
  </si>
  <si>
    <t>PL-03019</t>
  </si>
  <si>
    <t>Maldas mežs mežaudze</t>
  </si>
  <si>
    <t>66370020084</t>
  </si>
  <si>
    <t>PL-03021</t>
  </si>
  <si>
    <t>Ramata mežaudze</t>
  </si>
  <si>
    <t>66370020081</t>
  </si>
  <si>
    <t>PL-03022</t>
  </si>
  <si>
    <t>Kapu mežs mežaudze</t>
  </si>
  <si>
    <t>66370090024</t>
  </si>
  <si>
    <t>PL-03023</t>
  </si>
  <si>
    <t>Planču mežs mežaudze</t>
  </si>
  <si>
    <t>66170010207</t>
  </si>
  <si>
    <t>PL-03024</t>
  </si>
  <si>
    <t>Mežs Nākotnes ielā mežaudze</t>
  </si>
  <si>
    <t>66170030068</t>
  </si>
  <si>
    <t>PL-04630</t>
  </si>
  <si>
    <t>Ceriņi 1 (mežaudze)</t>
  </si>
  <si>
    <t>01.11.2010</t>
  </si>
  <si>
    <t>66270040177</t>
  </si>
  <si>
    <t>PL-04643</t>
  </si>
  <si>
    <t>'Ausekļi''(mežaudze)</t>
  </si>
  <si>
    <t>31.12.2010</t>
  </si>
  <si>
    <t>66480040160</t>
  </si>
  <si>
    <t>PL-05736</t>
  </si>
  <si>
    <t>Mežs Ozolu ls skola</t>
  </si>
  <si>
    <t>30.12.2013</t>
  </si>
  <si>
    <t>66480060058</t>
  </si>
  <si>
    <t>PL-05796</t>
  </si>
  <si>
    <t>Mežaudze Kociņi</t>
  </si>
  <si>
    <t>66170010209</t>
  </si>
  <si>
    <t>PL-05797</t>
  </si>
  <si>
    <t>Priežu zeme</t>
  </si>
  <si>
    <t>66170010210</t>
  </si>
  <si>
    <t>PL-05798</t>
  </si>
  <si>
    <t>Dzintari</t>
  </si>
  <si>
    <t>66170010212</t>
  </si>
  <si>
    <t>PL-05800</t>
  </si>
  <si>
    <t>Krūmiņi</t>
  </si>
  <si>
    <t>66270020137</t>
  </si>
  <si>
    <t>PL-05801</t>
  </si>
  <si>
    <t>Kalējiņi</t>
  </si>
  <si>
    <t>66270020188</t>
  </si>
  <si>
    <t>PL-05802</t>
  </si>
  <si>
    <t>Vilkkalni</t>
  </si>
  <si>
    <t>66270030233</t>
  </si>
  <si>
    <t>PL-05803</t>
  </si>
  <si>
    <t>Jaunziediņi1</t>
  </si>
  <si>
    <t>66270020282</t>
  </si>
  <si>
    <t>PL-05804</t>
  </si>
  <si>
    <t>Ausekļi2</t>
  </si>
  <si>
    <t>66270020285</t>
  </si>
  <si>
    <t>PL-05805</t>
  </si>
  <si>
    <t>Rūtiņas</t>
  </si>
  <si>
    <t>66270020419</t>
  </si>
  <si>
    <t>PL-05806</t>
  </si>
  <si>
    <t>Rūjas</t>
  </si>
  <si>
    <t>66270020467</t>
  </si>
  <si>
    <t>PL-05808</t>
  </si>
  <si>
    <t>Krogzemnieki</t>
  </si>
  <si>
    <t>66270030155</t>
  </si>
  <si>
    <t>PL-05811</t>
  </si>
  <si>
    <t>Beimeisteri</t>
  </si>
  <si>
    <t>66270030273</t>
  </si>
  <si>
    <t>PL-05812</t>
  </si>
  <si>
    <t>66270040216</t>
  </si>
  <si>
    <t>PL-05813</t>
  </si>
  <si>
    <t>66270040268</t>
  </si>
  <si>
    <t>PL-05814</t>
  </si>
  <si>
    <t>Puriņi</t>
  </si>
  <si>
    <t>66270040152</t>
  </si>
  <si>
    <t>PL-05815</t>
  </si>
  <si>
    <t>Jaunpārupes</t>
  </si>
  <si>
    <t>66270040155</t>
  </si>
  <si>
    <t>PL-05816</t>
  </si>
  <si>
    <t>Muižnieki 1</t>
  </si>
  <si>
    <t>66270040232</t>
  </si>
  <si>
    <t>PL-05817</t>
  </si>
  <si>
    <t>Muižnieki1</t>
  </si>
  <si>
    <t>66270040233</t>
  </si>
  <si>
    <t>PL-05818</t>
  </si>
  <si>
    <t>Beitēni</t>
  </si>
  <si>
    <t>66270040296</t>
  </si>
  <si>
    <t>PL-05819</t>
  </si>
  <si>
    <t>Kronīši</t>
  </si>
  <si>
    <t>66370010061</t>
  </si>
  <si>
    <t>PL-05820</t>
  </si>
  <si>
    <t>Dripatas</t>
  </si>
  <si>
    <t>66370010130</t>
  </si>
  <si>
    <t>PL-05821</t>
  </si>
  <si>
    <t>Arāji</t>
  </si>
  <si>
    <t>66370010147</t>
  </si>
  <si>
    <t>PL-05822</t>
  </si>
  <si>
    <t>Rozēnu skola mežs</t>
  </si>
  <si>
    <t>66370010259</t>
  </si>
  <si>
    <t>PL-05824</t>
  </si>
  <si>
    <t>Saulrieti</t>
  </si>
  <si>
    <t>66370020033</t>
  </si>
  <si>
    <t>PL-05825</t>
  </si>
  <si>
    <t>Jaunvirši</t>
  </si>
  <si>
    <t>66370030054</t>
  </si>
  <si>
    <t>PL-05826</t>
  </si>
  <si>
    <t>Ķilas</t>
  </si>
  <si>
    <t>66370030084</t>
  </si>
  <si>
    <t>PL-05829</t>
  </si>
  <si>
    <t>Grāvīši</t>
  </si>
  <si>
    <t>66370050054</t>
  </si>
  <si>
    <t>PL-05830</t>
  </si>
  <si>
    <t>Briedīši</t>
  </si>
  <si>
    <t>66370050107</t>
  </si>
  <si>
    <t>PL-05831</t>
  </si>
  <si>
    <t>Veczemes</t>
  </si>
  <si>
    <t>66370070047</t>
  </si>
  <si>
    <t>PL-05832</t>
  </si>
  <si>
    <t>Lejiņas</t>
  </si>
  <si>
    <t>66370070051</t>
  </si>
  <si>
    <t>PL-05833</t>
  </si>
  <si>
    <t>Vāveres</t>
  </si>
  <si>
    <t>66370070125</t>
  </si>
  <si>
    <t>PL-05834</t>
  </si>
  <si>
    <t>Kreišmaņi</t>
  </si>
  <si>
    <t>66440020127</t>
  </si>
  <si>
    <t>PL-05835</t>
  </si>
  <si>
    <t>Pansionāts -mežs</t>
  </si>
  <si>
    <t>66440030122</t>
  </si>
  <si>
    <t>PL-05836</t>
  </si>
  <si>
    <t>Cīruļi</t>
  </si>
  <si>
    <t>66440040067</t>
  </si>
  <si>
    <t>PL-05837</t>
  </si>
  <si>
    <t>Ausmas</t>
  </si>
  <si>
    <t>66440040114</t>
  </si>
  <si>
    <t>PL-05838</t>
  </si>
  <si>
    <t>Pašvaldības zeme</t>
  </si>
  <si>
    <t>66480040167</t>
  </si>
  <si>
    <t>PL-05839</t>
  </si>
  <si>
    <t>Vītiņi</t>
  </si>
  <si>
    <t>66480050027</t>
  </si>
  <si>
    <t>PL-05840</t>
  </si>
  <si>
    <t>Jaunzeltiņi</t>
  </si>
  <si>
    <t>66480060016</t>
  </si>
  <si>
    <t>PL-05841</t>
  </si>
  <si>
    <t>Ozolu l/s skola</t>
  </si>
  <si>
    <t>66480060023</t>
  </si>
  <si>
    <t>PL-05842</t>
  </si>
  <si>
    <t>66480060025</t>
  </si>
  <si>
    <t>PL-05843</t>
  </si>
  <si>
    <t>Ozolmuiža</t>
  </si>
  <si>
    <t>66480060053</t>
  </si>
  <si>
    <t>PL-05844</t>
  </si>
  <si>
    <t>66480060085</t>
  </si>
  <si>
    <t>PL-06287</t>
  </si>
  <si>
    <t>Mežs Kalēju iela 15</t>
  </si>
  <si>
    <t>30.06.2015</t>
  </si>
  <si>
    <t>66070030081</t>
  </si>
  <si>
    <t>PL-06337</t>
  </si>
  <si>
    <t>Mežs Smilšu iela 4</t>
  </si>
  <si>
    <t>31.12.2015</t>
  </si>
  <si>
    <t>66070010179</t>
  </si>
  <si>
    <t>PL-06338</t>
  </si>
  <si>
    <t>Mežs Smilšu iela 9</t>
  </si>
  <si>
    <t>66070010270</t>
  </si>
  <si>
    <t>PL-06340</t>
  </si>
  <si>
    <t>Mežs Kalntauči</t>
  </si>
  <si>
    <t>66370020048</t>
  </si>
  <si>
    <t>PL-06341</t>
  </si>
  <si>
    <t>Mežs Kurmji</t>
  </si>
  <si>
    <t>66370020058</t>
  </si>
  <si>
    <t>PL-06343</t>
  </si>
  <si>
    <t>Mežs Romas karjers</t>
  </si>
  <si>
    <t>66440020073</t>
  </si>
  <si>
    <t>PL-06344</t>
  </si>
  <si>
    <t>Mežs Gateri</t>
  </si>
  <si>
    <t>66440020086</t>
  </si>
  <si>
    <t>PL-06345</t>
  </si>
  <si>
    <t>Mežs Vilzēnu karjers</t>
  </si>
  <si>
    <t>66440040226</t>
  </si>
  <si>
    <t>PL-06346</t>
  </si>
  <si>
    <t>Mežs Izgāztuve Mežiņi</t>
  </si>
  <si>
    <t>66440040118</t>
  </si>
  <si>
    <t>PL-06347</t>
  </si>
  <si>
    <t>Mežs Vilkkalni</t>
  </si>
  <si>
    <t>66270020200</t>
  </si>
  <si>
    <t>PL-06348</t>
  </si>
  <si>
    <t>Mežs Saulkalni</t>
  </si>
  <si>
    <t>66480020048</t>
  </si>
  <si>
    <t>PL-06349</t>
  </si>
  <si>
    <t>Mežs Joglas</t>
  </si>
  <si>
    <t>66480010148</t>
  </si>
  <si>
    <t>PL-06350</t>
  </si>
  <si>
    <t>Mežs Libarti</t>
  </si>
  <si>
    <t>66480040189</t>
  </si>
  <si>
    <t>PL-07374</t>
  </si>
  <si>
    <t>Mežs Cinīši 1</t>
  </si>
  <si>
    <t>28.12.2016</t>
  </si>
  <si>
    <t>66070010298</t>
  </si>
  <si>
    <t>PL-07375</t>
  </si>
  <si>
    <t>Mežs Meži</t>
  </si>
  <si>
    <t>66440010051</t>
  </si>
  <si>
    <t>PL-07376</t>
  </si>
  <si>
    <t>Mežs Padomes</t>
  </si>
  <si>
    <t>66440040081</t>
  </si>
  <si>
    <t>PL-07381</t>
  </si>
  <si>
    <t>Mežs Veckalēji 1</t>
  </si>
  <si>
    <t>66270020122</t>
  </si>
  <si>
    <t>PL-07382</t>
  </si>
  <si>
    <t>66270020123</t>
  </si>
  <si>
    <t>PL-07383</t>
  </si>
  <si>
    <t>Mežs Magones</t>
  </si>
  <si>
    <t>66270030129</t>
  </si>
  <si>
    <t>PL-07384</t>
  </si>
  <si>
    <t>66270030130</t>
  </si>
  <si>
    <t>PL-07388</t>
  </si>
  <si>
    <t>Mežs Apsītes 1</t>
  </si>
  <si>
    <t>66270020425</t>
  </si>
  <si>
    <t>PL-07389</t>
  </si>
  <si>
    <t>66270020153</t>
  </si>
  <si>
    <t>PL-07390</t>
  </si>
  <si>
    <t>Mežs Lejasozoliņi 1</t>
  </si>
  <si>
    <t>66270020263</t>
  </si>
  <si>
    <t>PL-07391</t>
  </si>
  <si>
    <t>66270020270</t>
  </si>
  <si>
    <t>PL-07392</t>
  </si>
  <si>
    <t>Mežs Lejasdreimaņi</t>
  </si>
  <si>
    <t>66270030317</t>
  </si>
  <si>
    <t>PL-07393</t>
  </si>
  <si>
    <t>66270030170</t>
  </si>
  <si>
    <t>PL-07394</t>
  </si>
  <si>
    <t>66440040080</t>
  </si>
  <si>
    <t>PL-07395</t>
  </si>
  <si>
    <t>66440040082</t>
  </si>
  <si>
    <t>PL-07396</t>
  </si>
  <si>
    <t>Mežs Dzelvenieki</t>
  </si>
  <si>
    <t>66440050080</t>
  </si>
  <si>
    <t>PL-07397</t>
  </si>
  <si>
    <t>66440050081</t>
  </si>
  <si>
    <t>PL-07595</t>
  </si>
  <si>
    <t>Mežs Lielā iela 2</t>
  </si>
  <si>
    <t>31.12.2017</t>
  </si>
  <si>
    <t>66170010114</t>
  </si>
  <si>
    <t>PL-07794</t>
  </si>
  <si>
    <t>Mežs Lindiņas</t>
  </si>
  <si>
    <t>28.12.2018</t>
  </si>
  <si>
    <t>66270040507</t>
  </si>
  <si>
    <t>PL-07795</t>
  </si>
  <si>
    <t>Mežs Birztalas</t>
  </si>
  <si>
    <t>66370010256</t>
  </si>
  <si>
    <t>PL-08011</t>
  </si>
  <si>
    <t>Mežs Apbūves zeme</t>
  </si>
  <si>
    <t>31.10.2019</t>
  </si>
  <si>
    <t>66170030036</t>
  </si>
  <si>
    <t>PL-08012</t>
  </si>
  <si>
    <t>66170030039</t>
  </si>
  <si>
    <t>PL-08013</t>
  </si>
  <si>
    <t>Krauklīši (mežs)</t>
  </si>
  <si>
    <t>66270020475</t>
  </si>
  <si>
    <t>PL-08014</t>
  </si>
  <si>
    <t>Jaunpurzelles  (mežs)</t>
  </si>
  <si>
    <t>66270030026</t>
  </si>
  <si>
    <t>PL-08017</t>
  </si>
  <si>
    <t>Rūpnieki   (mežs)</t>
  </si>
  <si>
    <t>66370030063</t>
  </si>
  <si>
    <t>PL-08162</t>
  </si>
  <si>
    <t>Mežs Kad.Nr.66440030101</t>
  </si>
  <si>
    <t>30.12.2020</t>
  </si>
  <si>
    <t>66440030101</t>
  </si>
  <si>
    <t>PL-08163</t>
  </si>
  <si>
    <t>Mežs Veczemes</t>
  </si>
  <si>
    <t>66370070048</t>
  </si>
  <si>
    <t>PL-08164</t>
  </si>
  <si>
    <t>Mežs Mazgātuve</t>
  </si>
  <si>
    <t>66440040222</t>
  </si>
  <si>
    <t>PL-08165</t>
  </si>
  <si>
    <t>Mežs Purva Avotiņi</t>
  </si>
  <si>
    <t>66440050122</t>
  </si>
  <si>
    <t>Grāmatvedības dati</t>
  </si>
  <si>
    <t>Mežaudzes platība, ha</t>
  </si>
  <si>
    <t>Mežaudzes pilnā vērtība, EUR</t>
  </si>
  <si>
    <t>Pēdējās invetarizācijas veikšanas gads</t>
  </si>
  <si>
    <t>VMD dati</t>
  </si>
  <si>
    <t>Lielā iela 2</t>
  </si>
  <si>
    <t>Planču mežs</t>
  </si>
  <si>
    <t>Mežs, Nākotnes ielā</t>
  </si>
  <si>
    <t>Veckalēji 1</t>
  </si>
  <si>
    <t>Magones</t>
  </si>
  <si>
    <t>Apsītes 1</t>
  </si>
  <si>
    <t>Lejasdreimaņi</t>
  </si>
  <si>
    <t>Padomes</t>
  </si>
  <si>
    <t>Dzelvenieki</t>
  </si>
  <si>
    <t>Lejaszozoliņi 1</t>
  </si>
  <si>
    <t>Štramas</t>
  </si>
  <si>
    <t>Mētras</t>
  </si>
  <si>
    <t>Purzemnieki 1</t>
  </si>
  <si>
    <t>Mežrozītes</t>
  </si>
  <si>
    <t>Cinīši 1</t>
  </si>
  <si>
    <t>Bez nosaukuma</t>
  </si>
  <si>
    <t>Ceriņi 1</t>
  </si>
  <si>
    <t>Straume 2</t>
  </si>
  <si>
    <t>Mūnas 1</t>
  </si>
  <si>
    <t>Maldas mežs</t>
  </si>
  <si>
    <t>Ramata</t>
  </si>
  <si>
    <t>Kapu mežs</t>
  </si>
  <si>
    <t>Ausekļi</t>
  </si>
  <si>
    <t>Mežaudze Vīķi(Vīķu muiža)</t>
  </si>
  <si>
    <t>PL-06113</t>
  </si>
  <si>
    <t>125900</t>
  </si>
  <si>
    <t>30.04.2015.</t>
  </si>
  <si>
    <t>66370070032</t>
  </si>
  <si>
    <t>Vīķi</t>
  </si>
  <si>
    <t>Meži</t>
  </si>
  <si>
    <t>Pakalniņi</t>
  </si>
  <si>
    <t>Līči</t>
  </si>
  <si>
    <t>Bērzi</t>
  </si>
  <si>
    <t>Bērzi 1</t>
  </si>
  <si>
    <t>66440040178</t>
  </si>
  <si>
    <t>Kalēju iela 15</t>
  </si>
  <si>
    <t>NĪ iegādāts par samaksu</t>
  </si>
  <si>
    <t>Pārdota kailcirte</t>
  </si>
  <si>
    <t>Nesakritības, ha</t>
  </si>
  <si>
    <t>Skaidrojumi neskaritībām</t>
  </si>
  <si>
    <t>Mežaudzes vērtēšana tiks veikta līdz 2025. gada 31. decembrim</t>
  </si>
  <si>
    <t>Alojas administrācija</t>
  </si>
  <si>
    <t>Reģ. Nr. 40900033386</t>
  </si>
  <si>
    <t>Jūras iela 13, Aloja, Limbažu novads</t>
  </si>
  <si>
    <t>Komisijas priekšsēdētāja :</t>
  </si>
  <si>
    <t>Alojas pilsētas un pagasta pārvaldes vadītāja</t>
  </si>
  <si>
    <t>Zanda Aderniece</t>
  </si>
  <si>
    <t>Komisijas locekļi:</t>
  </si>
  <si>
    <t>Alojas administrācijas grāmatvede</t>
  </si>
  <si>
    <t>Ruta Šmite</t>
  </si>
  <si>
    <t>Alojas administrācijas nodokļu administratore</t>
  </si>
  <si>
    <t>Iveta Virse -Liepiņa</t>
  </si>
  <si>
    <t>Mežaudžu salīdzināšana ar Valsts meža dienesta datiem par 2021. gadu</t>
  </si>
  <si>
    <t>Inventarizācijas -salīdzināšanas saraksts Nr. ________</t>
  </si>
  <si>
    <t>Pamats: Alojas adminisrācijas 2021. gaada 11. novembra rīkojums Nr. 3-3/20/123 "Par slēguma inventarizācijas veikšanu Alojas administrācijā un iestādēs"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</si>
</sst>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29"/>
  <sheetViews>
    <sheetView tabSelected="1" topLeftCell="A4" zoomScaleNormal="100" workbookViewId="0">
      <selection activeCell="S13" sqref="S13"/>
    </sheetView>
  </sheetViews>
  <sheetFormatPr defaultColWidth="9.109375" defaultRowHeight="10.199999999999999" x14ac:dyDescent="0.3"/>
  <cols>
    <col min="1" max="1" width="7.6640625" style="1" customWidth="1"/>
    <col min="2" max="2" width="23.88671875" style="1" customWidth="1"/>
    <col min="3" max="3" width="6.33203125" style="1" customWidth="1"/>
    <col min="4" max="4" width="8.33203125" style="2" customWidth="1"/>
    <col min="5" max="5" width="7.109375" style="3" customWidth="1"/>
    <col min="6" max="6" width="9.6640625" style="1" customWidth="1"/>
    <col min="7" max="7" width="10.88671875" style="1" customWidth="1"/>
    <col min="8" max="8" width="15" style="3" customWidth="1"/>
    <col min="9" max="9" width="10.44140625" style="4" bestFit="1" customWidth="1"/>
    <col min="10" max="10" width="5.5546875" style="2" customWidth="1"/>
    <col min="11" max="11" width="8" style="2" customWidth="1"/>
    <col min="12" max="12" width="5.33203125" style="4" customWidth="1"/>
    <col min="13" max="13" width="9" style="3" customWidth="1"/>
    <col min="14" max="14" width="43.88671875" style="5" customWidth="1"/>
    <col min="15" max="15" width="22.5546875" style="3" bestFit="1" customWidth="1"/>
    <col min="16" max="25" width="9.109375" style="3"/>
    <col min="26" max="16384" width="9.109375" style="6"/>
  </cols>
  <sheetData>
    <row r="1" spans="1:25" x14ac:dyDescent="0.3">
      <c r="B1" s="1" t="s">
        <v>378</v>
      </c>
    </row>
    <row r="2" spans="1:25" x14ac:dyDescent="0.3">
      <c r="B2" s="1" t="s">
        <v>379</v>
      </c>
    </row>
    <row r="3" spans="1:25" x14ac:dyDescent="0.3">
      <c r="B3" s="1" t="s">
        <v>380</v>
      </c>
      <c r="F3" s="26" t="s">
        <v>390</v>
      </c>
      <c r="G3" s="26"/>
      <c r="H3" s="26"/>
    </row>
    <row r="4" spans="1:25" x14ac:dyDescent="0.3">
      <c r="B4" s="29" t="s">
        <v>389</v>
      </c>
      <c r="C4" s="29"/>
      <c r="D4" s="29"/>
      <c r="E4" s="29"/>
      <c r="F4" s="29"/>
      <c r="G4" s="29"/>
      <c r="H4" s="29"/>
      <c r="I4" s="29"/>
      <c r="J4" s="29"/>
      <c r="K4" s="29"/>
    </row>
    <row r="5" spans="1:25" x14ac:dyDescent="0.3"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25" x14ac:dyDescent="0.3">
      <c r="B6" s="23" t="s">
        <v>391</v>
      </c>
    </row>
    <row r="7" spans="1:25" x14ac:dyDescent="0.3">
      <c r="A7" s="26"/>
      <c r="B7" s="26"/>
      <c r="C7" s="26"/>
      <c r="D7" s="26"/>
      <c r="E7" s="26"/>
      <c r="F7" s="26"/>
      <c r="G7" s="26"/>
    </row>
    <row r="8" spans="1:25" x14ac:dyDescent="0.3">
      <c r="A8" s="27" t="s">
        <v>332</v>
      </c>
      <c r="B8" s="27"/>
      <c r="C8" s="27"/>
      <c r="D8" s="27"/>
      <c r="E8" s="27"/>
      <c r="F8" s="27"/>
      <c r="G8" s="27"/>
      <c r="H8" s="28" t="s">
        <v>336</v>
      </c>
      <c r="I8" s="28"/>
      <c r="J8" s="28"/>
      <c r="K8" s="28"/>
      <c r="L8" s="28"/>
      <c r="M8" s="7"/>
      <c r="N8" s="8"/>
    </row>
    <row r="9" spans="1:25" s="14" customFormat="1" ht="81" customHeight="1" x14ac:dyDescent="0.3">
      <c r="A9" s="9" t="s">
        <v>0</v>
      </c>
      <c r="B9" s="9" t="s">
        <v>1</v>
      </c>
      <c r="C9" s="9" t="s">
        <v>2</v>
      </c>
      <c r="D9" s="10" t="s">
        <v>3</v>
      </c>
      <c r="E9" s="11" t="s">
        <v>4</v>
      </c>
      <c r="F9" s="9" t="s">
        <v>5</v>
      </c>
      <c r="G9" s="9" t="s">
        <v>6</v>
      </c>
      <c r="H9" s="11" t="s">
        <v>1</v>
      </c>
      <c r="I9" s="12" t="s">
        <v>6</v>
      </c>
      <c r="J9" s="10" t="s">
        <v>333</v>
      </c>
      <c r="K9" s="10" t="s">
        <v>334</v>
      </c>
      <c r="L9" s="12" t="s">
        <v>335</v>
      </c>
      <c r="M9" s="11" t="s">
        <v>375</v>
      </c>
      <c r="N9" s="11" t="s">
        <v>376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x14ac:dyDescent="0.3">
      <c r="A10" s="15" t="s">
        <v>7</v>
      </c>
      <c r="B10" s="15" t="s">
        <v>8</v>
      </c>
      <c r="C10" s="15" t="s">
        <v>9</v>
      </c>
      <c r="D10" s="16">
        <v>2498.81</v>
      </c>
      <c r="E10" s="7">
        <v>7.65</v>
      </c>
      <c r="F10" s="15" t="s">
        <v>10</v>
      </c>
      <c r="G10" s="15" t="s">
        <v>11</v>
      </c>
      <c r="H10" s="7" t="s">
        <v>102</v>
      </c>
      <c r="I10" s="17">
        <v>66270020269</v>
      </c>
      <c r="J10" s="16">
        <v>7.65</v>
      </c>
      <c r="K10" s="16">
        <v>4113</v>
      </c>
      <c r="L10" s="17">
        <v>2000</v>
      </c>
      <c r="M10" s="16">
        <f>E10-J10</f>
        <v>0</v>
      </c>
      <c r="N10" s="8"/>
    </row>
    <row r="11" spans="1:25" x14ac:dyDescent="0.3">
      <c r="A11" s="15" t="s">
        <v>12</v>
      </c>
      <c r="B11" s="15" t="s">
        <v>13</v>
      </c>
      <c r="C11" s="15" t="s">
        <v>9</v>
      </c>
      <c r="D11" s="16">
        <v>3473.24</v>
      </c>
      <c r="E11" s="7">
        <v>29.14</v>
      </c>
      <c r="F11" s="15" t="s">
        <v>14</v>
      </c>
      <c r="G11" s="15" t="s">
        <v>15</v>
      </c>
      <c r="H11" s="7" t="s">
        <v>348</v>
      </c>
      <c r="I11" s="17">
        <v>66270030305</v>
      </c>
      <c r="J11" s="16">
        <v>29.14</v>
      </c>
      <c r="K11" s="16">
        <v>5697</v>
      </c>
      <c r="L11" s="17">
        <v>2011</v>
      </c>
      <c r="M11" s="16">
        <f t="shared" ref="M11:M73" si="0">E11-J11</f>
        <v>0</v>
      </c>
      <c r="N11" s="8"/>
    </row>
    <row r="12" spans="1:25" x14ac:dyDescent="0.3">
      <c r="A12" s="15" t="s">
        <v>16</v>
      </c>
      <c r="B12" s="15" t="s">
        <v>17</v>
      </c>
      <c r="C12" s="15" t="s">
        <v>9</v>
      </c>
      <c r="D12" s="16">
        <v>12209.04</v>
      </c>
      <c r="E12" s="7">
        <v>42.88</v>
      </c>
      <c r="F12" s="15" t="s">
        <v>14</v>
      </c>
      <c r="G12" s="15" t="s">
        <v>18</v>
      </c>
      <c r="H12" s="7" t="s">
        <v>349</v>
      </c>
      <c r="I12" s="17">
        <v>66270030364</v>
      </c>
      <c r="J12" s="16">
        <v>42.88</v>
      </c>
      <c r="K12" s="16">
        <v>10804</v>
      </c>
      <c r="L12" s="17">
        <v>2011</v>
      </c>
      <c r="M12" s="16">
        <f t="shared" si="0"/>
        <v>0</v>
      </c>
      <c r="N12" s="8"/>
    </row>
    <row r="13" spans="1:25" x14ac:dyDescent="0.3">
      <c r="A13" s="15" t="s">
        <v>19</v>
      </c>
      <c r="B13" s="15" t="s">
        <v>20</v>
      </c>
      <c r="C13" s="15" t="s">
        <v>9</v>
      </c>
      <c r="D13" s="16">
        <v>3130.9</v>
      </c>
      <c r="E13" s="7">
        <v>14.46</v>
      </c>
      <c r="F13" s="15" t="s">
        <v>21</v>
      </c>
      <c r="G13" s="15" t="s">
        <v>22</v>
      </c>
      <c r="H13" s="7" t="s">
        <v>350</v>
      </c>
      <c r="I13" s="17">
        <v>66270040127</v>
      </c>
      <c r="J13" s="16">
        <v>14.46</v>
      </c>
      <c r="K13" s="16">
        <v>15041</v>
      </c>
      <c r="L13" s="17">
        <v>2006</v>
      </c>
      <c r="M13" s="16">
        <f t="shared" si="0"/>
        <v>0</v>
      </c>
      <c r="N13" s="8"/>
    </row>
    <row r="14" spans="1:25" x14ac:dyDescent="0.3">
      <c r="A14" s="15" t="s">
        <v>23</v>
      </c>
      <c r="B14" s="15" t="s">
        <v>24</v>
      </c>
      <c r="C14" s="15" t="s">
        <v>9</v>
      </c>
      <c r="D14" s="16">
        <v>7891.77</v>
      </c>
      <c r="E14" s="7">
        <v>21.26</v>
      </c>
      <c r="F14" s="15" t="s">
        <v>25</v>
      </c>
      <c r="G14" s="15" t="s">
        <v>26</v>
      </c>
      <c r="H14" s="7" t="str">
        <f>H13</f>
        <v>Mežrozītes</v>
      </c>
      <c r="I14" s="17">
        <v>66270040126</v>
      </c>
      <c r="J14" s="16">
        <v>21.26</v>
      </c>
      <c r="K14" s="16">
        <v>2362</v>
      </c>
      <c r="L14" s="17">
        <v>2005</v>
      </c>
      <c r="M14" s="16">
        <f t="shared" si="0"/>
        <v>0</v>
      </c>
      <c r="N14" s="8"/>
    </row>
    <row r="15" spans="1:25" x14ac:dyDescent="0.3">
      <c r="A15" s="15" t="s">
        <v>27</v>
      </c>
      <c r="B15" s="15" t="s">
        <v>28</v>
      </c>
      <c r="C15" s="15" t="s">
        <v>9</v>
      </c>
      <c r="D15" s="16">
        <v>221.53</v>
      </c>
      <c r="E15" s="7">
        <v>1.61</v>
      </c>
      <c r="F15" s="15" t="s">
        <v>25</v>
      </c>
      <c r="G15" s="15" t="s">
        <v>29</v>
      </c>
      <c r="H15" s="7" t="s">
        <v>351</v>
      </c>
      <c r="I15" s="17">
        <v>66070010271</v>
      </c>
      <c r="J15" s="16">
        <v>1.61</v>
      </c>
      <c r="K15" s="16">
        <v>365</v>
      </c>
      <c r="L15" s="17">
        <v>2006</v>
      </c>
      <c r="M15" s="16">
        <f t="shared" si="0"/>
        <v>0</v>
      </c>
      <c r="N15" s="8"/>
    </row>
    <row r="16" spans="1:25" x14ac:dyDescent="0.3">
      <c r="A16" s="15" t="s">
        <v>30</v>
      </c>
      <c r="B16" s="15" t="s">
        <v>31</v>
      </c>
      <c r="C16" s="15" t="s">
        <v>9</v>
      </c>
      <c r="D16" s="16">
        <v>3796.72</v>
      </c>
      <c r="E16" s="7">
        <v>12.88</v>
      </c>
      <c r="F16" s="15" t="s">
        <v>32</v>
      </c>
      <c r="G16" s="15" t="s">
        <v>33</v>
      </c>
      <c r="H16" s="7" t="s">
        <v>347</v>
      </c>
      <c r="I16" s="17">
        <v>66270030180</v>
      </c>
      <c r="J16" s="16">
        <v>12.88</v>
      </c>
      <c r="K16" s="16">
        <v>1823</v>
      </c>
      <c r="L16" s="17">
        <v>2007</v>
      </c>
      <c r="M16" s="16">
        <f t="shared" si="0"/>
        <v>0</v>
      </c>
      <c r="N16" s="8"/>
    </row>
    <row r="17" spans="1:14" x14ac:dyDescent="0.3">
      <c r="A17" s="15" t="s">
        <v>34</v>
      </c>
      <c r="B17" s="15" t="s">
        <v>35</v>
      </c>
      <c r="C17" s="15" t="s">
        <v>9</v>
      </c>
      <c r="D17" s="16">
        <v>10017.799999999999</v>
      </c>
      <c r="E17" s="7">
        <v>23.67</v>
      </c>
      <c r="F17" s="15" t="s">
        <v>36</v>
      </c>
      <c r="G17" s="15" t="s">
        <v>37</v>
      </c>
      <c r="H17" s="7" t="s">
        <v>367</v>
      </c>
      <c r="I17" s="17">
        <v>66440020123</v>
      </c>
      <c r="J17" s="16">
        <v>23.67</v>
      </c>
      <c r="K17" s="16">
        <v>4736</v>
      </c>
      <c r="L17" s="17">
        <v>2003</v>
      </c>
      <c r="M17" s="16">
        <f t="shared" si="0"/>
        <v>0</v>
      </c>
      <c r="N17" s="8"/>
    </row>
    <row r="18" spans="1:14" x14ac:dyDescent="0.3">
      <c r="A18" s="15" t="s">
        <v>38</v>
      </c>
      <c r="B18" s="15" t="s">
        <v>39</v>
      </c>
      <c r="C18" s="15" t="s">
        <v>9</v>
      </c>
      <c r="D18" s="16">
        <v>3129</v>
      </c>
      <c r="E18" s="7">
        <v>1.72</v>
      </c>
      <c r="F18" s="15" t="s">
        <v>36</v>
      </c>
      <c r="G18" s="15" t="s">
        <v>40</v>
      </c>
      <c r="H18" s="7" t="s">
        <v>344</v>
      </c>
      <c r="I18" s="17">
        <v>66440020126</v>
      </c>
      <c r="J18" s="16">
        <v>1.72</v>
      </c>
      <c r="K18" s="16">
        <v>3129</v>
      </c>
      <c r="L18" s="17">
        <v>2002</v>
      </c>
      <c r="M18" s="16">
        <f t="shared" si="0"/>
        <v>0</v>
      </c>
      <c r="N18" s="8"/>
    </row>
    <row r="19" spans="1:14" x14ac:dyDescent="0.3">
      <c r="A19" s="15" t="s">
        <v>41</v>
      </c>
      <c r="B19" s="15" t="s">
        <v>42</v>
      </c>
      <c r="C19" s="15" t="s">
        <v>9</v>
      </c>
      <c r="D19" s="16">
        <v>13748.35</v>
      </c>
      <c r="E19" s="7">
        <v>33.83</v>
      </c>
      <c r="F19" s="15" t="s">
        <v>36</v>
      </c>
      <c r="G19" s="15" t="s">
        <v>43</v>
      </c>
      <c r="H19" s="7" t="s">
        <v>368</v>
      </c>
      <c r="I19" s="17">
        <v>66440050101</v>
      </c>
      <c r="J19" s="16">
        <v>33.83</v>
      </c>
      <c r="K19" s="16">
        <v>18022</v>
      </c>
      <c r="L19" s="17">
        <v>2006</v>
      </c>
      <c r="M19" s="16">
        <f t="shared" si="0"/>
        <v>0</v>
      </c>
      <c r="N19" s="8"/>
    </row>
    <row r="20" spans="1:14" x14ac:dyDescent="0.3">
      <c r="A20" s="15" t="s">
        <v>44</v>
      </c>
      <c r="B20" s="15" t="s">
        <v>45</v>
      </c>
      <c r="C20" s="15" t="s">
        <v>9</v>
      </c>
      <c r="D20" s="16">
        <v>4608.0600000000004</v>
      </c>
      <c r="E20" s="7">
        <v>23.12</v>
      </c>
      <c r="F20" s="15" t="s">
        <v>36</v>
      </c>
      <c r="G20" s="15" t="s">
        <v>46</v>
      </c>
      <c r="H20" s="7" t="s">
        <v>369</v>
      </c>
      <c r="I20" s="17">
        <v>66440040061</v>
      </c>
      <c r="J20" s="16">
        <v>23.12</v>
      </c>
      <c r="K20" s="16">
        <v>9701</v>
      </c>
      <c r="L20" s="17">
        <v>2008</v>
      </c>
      <c r="M20" s="16">
        <f t="shared" si="0"/>
        <v>0</v>
      </c>
      <c r="N20" s="8"/>
    </row>
    <row r="21" spans="1:14" x14ac:dyDescent="0.3">
      <c r="A21" s="15" t="s">
        <v>47</v>
      </c>
      <c r="B21" s="15" t="s">
        <v>48</v>
      </c>
      <c r="C21" s="15" t="s">
        <v>9</v>
      </c>
      <c r="D21" s="16">
        <v>909.43</v>
      </c>
      <c r="E21" s="7">
        <v>13.39</v>
      </c>
      <c r="F21" s="15" t="s">
        <v>36</v>
      </c>
      <c r="G21" s="15" t="s">
        <v>371</v>
      </c>
      <c r="H21" s="7" t="s">
        <v>370</v>
      </c>
      <c r="I21" s="17">
        <v>66440040178</v>
      </c>
      <c r="J21" s="16">
        <v>13.39</v>
      </c>
      <c r="K21" s="16">
        <v>2107</v>
      </c>
      <c r="L21" s="17">
        <v>2008</v>
      </c>
      <c r="M21" s="16">
        <f t="shared" si="0"/>
        <v>0</v>
      </c>
      <c r="N21" s="8"/>
    </row>
    <row r="22" spans="1:14" x14ac:dyDescent="0.3">
      <c r="A22" s="15" t="s">
        <v>49</v>
      </c>
      <c r="B22" s="15" t="s">
        <v>50</v>
      </c>
      <c r="C22" s="15" t="s">
        <v>9</v>
      </c>
      <c r="D22" s="16">
        <v>8040.48</v>
      </c>
      <c r="E22" s="7">
        <v>31.55</v>
      </c>
      <c r="F22" s="15" t="s">
        <v>36</v>
      </c>
      <c r="G22" s="15" t="s">
        <v>51</v>
      </c>
      <c r="H22" s="7" t="s">
        <v>366</v>
      </c>
      <c r="I22" s="17">
        <v>66440010050</v>
      </c>
      <c r="J22" s="16">
        <v>31.55</v>
      </c>
      <c r="K22" s="16">
        <v>20589</v>
      </c>
      <c r="L22" s="17">
        <v>2003</v>
      </c>
      <c r="M22" s="16">
        <f t="shared" si="0"/>
        <v>0</v>
      </c>
      <c r="N22" s="8"/>
    </row>
    <row r="23" spans="1:14" x14ac:dyDescent="0.3">
      <c r="A23" s="15" t="s">
        <v>52</v>
      </c>
      <c r="B23" s="15" t="s">
        <v>53</v>
      </c>
      <c r="C23" s="15" t="s">
        <v>9</v>
      </c>
      <c r="D23" s="16">
        <v>5560.77</v>
      </c>
      <c r="E23" s="7">
        <v>11.41</v>
      </c>
      <c r="F23" s="15" t="s">
        <v>54</v>
      </c>
      <c r="G23" s="15" t="s">
        <v>55</v>
      </c>
      <c r="H23" s="7" t="s">
        <v>354</v>
      </c>
      <c r="I23" s="17">
        <v>66370010166</v>
      </c>
      <c r="J23" s="16">
        <v>11.41</v>
      </c>
      <c r="K23" s="16">
        <v>21118</v>
      </c>
      <c r="L23" s="17">
        <v>2002</v>
      </c>
      <c r="M23" s="16">
        <f t="shared" si="0"/>
        <v>0</v>
      </c>
      <c r="N23" s="8"/>
    </row>
    <row r="24" spans="1:14" x14ac:dyDescent="0.3">
      <c r="A24" s="15" t="s">
        <v>56</v>
      </c>
      <c r="B24" s="15" t="s">
        <v>57</v>
      </c>
      <c r="C24" s="15" t="s">
        <v>9</v>
      </c>
      <c r="D24" s="16">
        <v>4333.5600000000004</v>
      </c>
      <c r="E24" s="7">
        <v>9.7799999999999994</v>
      </c>
      <c r="F24" s="15" t="s">
        <v>54</v>
      </c>
      <c r="G24" s="15" t="s">
        <v>58</v>
      </c>
      <c r="H24" s="7" t="s">
        <v>355</v>
      </c>
      <c r="I24" s="17">
        <v>66370010174</v>
      </c>
      <c r="J24" s="16">
        <v>9.7799999999999994</v>
      </c>
      <c r="K24" s="16">
        <v>8235</v>
      </c>
      <c r="L24" s="17">
        <v>2002</v>
      </c>
      <c r="M24" s="16">
        <f t="shared" si="0"/>
        <v>0</v>
      </c>
      <c r="N24" s="8"/>
    </row>
    <row r="25" spans="1:14" x14ac:dyDescent="0.3">
      <c r="A25" s="15" t="s">
        <v>59</v>
      </c>
      <c r="B25" s="15" t="s">
        <v>60</v>
      </c>
      <c r="C25" s="15" t="s">
        <v>9</v>
      </c>
      <c r="D25" s="16">
        <v>660.17</v>
      </c>
      <c r="E25" s="7">
        <v>4.3499999999999996</v>
      </c>
      <c r="F25" s="15" t="s">
        <v>54</v>
      </c>
      <c r="G25" s="15" t="s">
        <v>61</v>
      </c>
      <c r="H25" s="7" t="s">
        <v>356</v>
      </c>
      <c r="I25" s="17">
        <v>66370020084</v>
      </c>
      <c r="J25" s="16">
        <v>4.3499999999999996</v>
      </c>
      <c r="K25" s="16">
        <v>149</v>
      </c>
      <c r="L25" s="17">
        <v>2002</v>
      </c>
      <c r="M25" s="16">
        <f t="shared" si="0"/>
        <v>0</v>
      </c>
      <c r="N25" s="8"/>
    </row>
    <row r="26" spans="1:14" x14ac:dyDescent="0.3">
      <c r="A26" s="15" t="s">
        <v>62</v>
      </c>
      <c r="B26" s="15" t="s">
        <v>63</v>
      </c>
      <c r="C26" s="15" t="s">
        <v>9</v>
      </c>
      <c r="D26" s="16">
        <v>7011.53</v>
      </c>
      <c r="E26" s="7">
        <v>19.690000000000001</v>
      </c>
      <c r="F26" s="15" t="s">
        <v>54</v>
      </c>
      <c r="G26" s="15" t="s">
        <v>64</v>
      </c>
      <c r="H26" s="7" t="s">
        <v>357</v>
      </c>
      <c r="I26" s="17">
        <v>66370020081</v>
      </c>
      <c r="J26" s="16">
        <v>19.690000000000001</v>
      </c>
      <c r="K26" s="16">
        <v>14234</v>
      </c>
      <c r="L26" s="17">
        <v>2004</v>
      </c>
      <c r="M26" s="16">
        <f t="shared" si="0"/>
        <v>0</v>
      </c>
      <c r="N26" s="8"/>
    </row>
    <row r="27" spans="1:14" x14ac:dyDescent="0.3">
      <c r="A27" s="15" t="s">
        <v>65</v>
      </c>
      <c r="B27" s="15" t="s">
        <v>66</v>
      </c>
      <c r="C27" s="15" t="s">
        <v>9</v>
      </c>
      <c r="D27" s="16">
        <v>1454.49</v>
      </c>
      <c r="E27" s="7">
        <v>1.21</v>
      </c>
      <c r="F27" s="15" t="s">
        <v>54</v>
      </c>
      <c r="G27" s="15" t="s">
        <v>67</v>
      </c>
      <c r="H27" s="7" t="s">
        <v>358</v>
      </c>
      <c r="I27" s="17">
        <v>66370090024</v>
      </c>
      <c r="J27" s="16">
        <v>1.21</v>
      </c>
      <c r="K27" s="16">
        <v>2098</v>
      </c>
      <c r="L27" s="17">
        <v>2002</v>
      </c>
      <c r="M27" s="16">
        <f t="shared" si="0"/>
        <v>0</v>
      </c>
      <c r="N27" s="8"/>
    </row>
    <row r="28" spans="1:14" x14ac:dyDescent="0.3">
      <c r="A28" s="15" t="s">
        <v>68</v>
      </c>
      <c r="B28" s="15" t="s">
        <v>69</v>
      </c>
      <c r="C28" s="15" t="s">
        <v>9</v>
      </c>
      <c r="D28" s="16">
        <v>3598.9</v>
      </c>
      <c r="E28" s="16">
        <v>4.2699999999999996</v>
      </c>
      <c r="F28" s="15" t="s">
        <v>54</v>
      </c>
      <c r="G28" s="15" t="s">
        <v>70</v>
      </c>
      <c r="H28" s="7" t="s">
        <v>338</v>
      </c>
      <c r="I28" s="17">
        <v>66170010207</v>
      </c>
      <c r="J28" s="16">
        <v>4.2699999999999996</v>
      </c>
      <c r="K28" s="16">
        <v>5900</v>
      </c>
      <c r="L28" s="17">
        <v>2002</v>
      </c>
      <c r="M28" s="16">
        <f t="shared" si="0"/>
        <v>0</v>
      </c>
      <c r="N28" s="8"/>
    </row>
    <row r="29" spans="1:14" x14ac:dyDescent="0.3">
      <c r="A29" s="15" t="s">
        <v>71</v>
      </c>
      <c r="B29" s="15" t="s">
        <v>72</v>
      </c>
      <c r="C29" s="15" t="s">
        <v>9</v>
      </c>
      <c r="D29" s="16">
        <v>1074.51</v>
      </c>
      <c r="E29" s="16">
        <v>0.84</v>
      </c>
      <c r="F29" s="15" t="s">
        <v>54</v>
      </c>
      <c r="G29" s="15" t="s">
        <v>73</v>
      </c>
      <c r="H29" s="7" t="s">
        <v>339</v>
      </c>
      <c r="I29" s="17">
        <v>66170030068</v>
      </c>
      <c r="J29" s="16">
        <v>0.84</v>
      </c>
      <c r="K29" s="16">
        <v>1596</v>
      </c>
      <c r="L29" s="17">
        <v>2002</v>
      </c>
      <c r="M29" s="16">
        <f t="shared" si="0"/>
        <v>0</v>
      </c>
      <c r="N29" s="8"/>
    </row>
    <row r="30" spans="1:14" x14ac:dyDescent="0.3">
      <c r="A30" s="15" t="s">
        <v>74</v>
      </c>
      <c r="B30" s="15" t="s">
        <v>75</v>
      </c>
      <c r="C30" s="15" t="s">
        <v>9</v>
      </c>
      <c r="D30" s="16">
        <v>0</v>
      </c>
      <c r="E30" s="7">
        <v>1.76</v>
      </c>
      <c r="F30" s="15" t="s">
        <v>76</v>
      </c>
      <c r="G30" s="15" t="s">
        <v>77</v>
      </c>
      <c r="H30" s="7" t="s">
        <v>353</v>
      </c>
      <c r="I30" s="17">
        <v>66270040177</v>
      </c>
      <c r="J30" s="16">
        <v>1.76</v>
      </c>
      <c r="K30" s="16">
        <v>0</v>
      </c>
      <c r="L30" s="17">
        <v>2010</v>
      </c>
      <c r="M30" s="16">
        <f t="shared" si="0"/>
        <v>0</v>
      </c>
      <c r="N30" s="8"/>
    </row>
    <row r="31" spans="1:14" x14ac:dyDescent="0.3">
      <c r="A31" s="15" t="s">
        <v>78</v>
      </c>
      <c r="B31" s="18" t="s">
        <v>79</v>
      </c>
      <c r="C31" s="15" t="s">
        <v>9</v>
      </c>
      <c r="D31" s="16">
        <v>247.74</v>
      </c>
      <c r="E31" s="7">
        <v>5.61</v>
      </c>
      <c r="F31" s="15" t="s">
        <v>80</v>
      </c>
      <c r="G31" s="15" t="s">
        <v>81</v>
      </c>
      <c r="H31" s="7" t="s">
        <v>359</v>
      </c>
      <c r="I31" s="17">
        <v>66480040160</v>
      </c>
      <c r="J31" s="16">
        <v>5.61</v>
      </c>
      <c r="K31" s="16">
        <v>512</v>
      </c>
      <c r="L31" s="17">
        <v>2005</v>
      </c>
      <c r="M31" s="16">
        <f t="shared" si="0"/>
        <v>0</v>
      </c>
      <c r="N31" s="8"/>
    </row>
    <row r="32" spans="1:14" x14ac:dyDescent="0.3">
      <c r="A32" s="15" t="s">
        <v>82</v>
      </c>
      <c r="B32" s="15" t="s">
        <v>83</v>
      </c>
      <c r="C32" s="15" t="s">
        <v>9</v>
      </c>
      <c r="D32" s="16">
        <v>0</v>
      </c>
      <c r="E32" s="7">
        <v>0</v>
      </c>
      <c r="F32" s="15" t="s">
        <v>84</v>
      </c>
      <c r="G32" s="15" t="s">
        <v>85</v>
      </c>
      <c r="H32" s="7"/>
      <c r="I32" s="17"/>
      <c r="J32" s="16"/>
      <c r="K32" s="16"/>
      <c r="L32" s="17"/>
      <c r="M32" s="16">
        <f t="shared" si="0"/>
        <v>0</v>
      </c>
      <c r="N32" s="8"/>
    </row>
    <row r="33" spans="1:14" x14ac:dyDescent="0.3">
      <c r="A33" s="15" t="s">
        <v>86</v>
      </c>
      <c r="B33" s="15" t="s">
        <v>87</v>
      </c>
      <c r="C33" s="15" t="s">
        <v>9</v>
      </c>
      <c r="D33" s="16">
        <v>0</v>
      </c>
      <c r="E33" s="7">
        <v>1.1935</v>
      </c>
      <c r="F33" s="15" t="s">
        <v>84</v>
      </c>
      <c r="G33" s="15" t="s">
        <v>88</v>
      </c>
      <c r="H33" s="7"/>
      <c r="I33" s="17"/>
      <c r="J33" s="16"/>
      <c r="K33" s="16"/>
      <c r="L33" s="17"/>
      <c r="M33" s="7">
        <f t="shared" si="0"/>
        <v>1.1935</v>
      </c>
      <c r="N33" s="8" t="s">
        <v>377</v>
      </c>
    </row>
    <row r="34" spans="1:14" x14ac:dyDescent="0.3">
      <c r="A34" s="15" t="s">
        <v>89</v>
      </c>
      <c r="B34" s="15" t="s">
        <v>90</v>
      </c>
      <c r="C34" s="15" t="s">
        <v>9</v>
      </c>
      <c r="D34" s="16">
        <v>0</v>
      </c>
      <c r="E34" s="7">
        <v>1.5017</v>
      </c>
      <c r="F34" s="15" t="s">
        <v>84</v>
      </c>
      <c r="G34" s="15" t="s">
        <v>91</v>
      </c>
      <c r="H34" s="7"/>
      <c r="I34" s="17"/>
      <c r="J34" s="16"/>
      <c r="K34" s="16"/>
      <c r="L34" s="17"/>
      <c r="M34" s="7">
        <f t="shared" si="0"/>
        <v>1.5017</v>
      </c>
      <c r="N34" s="8" t="s">
        <v>377</v>
      </c>
    </row>
    <row r="35" spans="1:14" x14ac:dyDescent="0.3">
      <c r="A35" s="15" t="s">
        <v>92</v>
      </c>
      <c r="B35" s="15" t="s">
        <v>93</v>
      </c>
      <c r="C35" s="15" t="s">
        <v>9</v>
      </c>
      <c r="D35" s="16">
        <v>0</v>
      </c>
      <c r="E35" s="7">
        <v>3.5392999999999999</v>
      </c>
      <c r="F35" s="15" t="s">
        <v>84</v>
      </c>
      <c r="G35" s="15" t="s">
        <v>94</v>
      </c>
      <c r="H35" s="7"/>
      <c r="I35" s="17"/>
      <c r="J35" s="16"/>
      <c r="K35" s="16"/>
      <c r="L35" s="17"/>
      <c r="M35" s="7">
        <f t="shared" si="0"/>
        <v>3.5392999999999999</v>
      </c>
      <c r="N35" s="8" t="s">
        <v>377</v>
      </c>
    </row>
    <row r="36" spans="1:14" x14ac:dyDescent="0.3">
      <c r="A36" s="15" t="s">
        <v>95</v>
      </c>
      <c r="B36" s="15" t="s">
        <v>96</v>
      </c>
      <c r="C36" s="15" t="s">
        <v>9</v>
      </c>
      <c r="D36" s="16">
        <v>0</v>
      </c>
      <c r="E36" s="7">
        <v>0.7</v>
      </c>
      <c r="F36" s="15" t="s">
        <v>84</v>
      </c>
      <c r="G36" s="15" t="s">
        <v>97</v>
      </c>
      <c r="H36" s="7"/>
      <c r="I36" s="17"/>
      <c r="J36" s="16"/>
      <c r="K36" s="16"/>
      <c r="L36" s="17"/>
      <c r="M36" s="16">
        <f t="shared" si="0"/>
        <v>0.7</v>
      </c>
      <c r="N36" s="8" t="s">
        <v>377</v>
      </c>
    </row>
    <row r="37" spans="1:14" x14ac:dyDescent="0.3">
      <c r="A37" s="15" t="s">
        <v>98</v>
      </c>
      <c r="B37" s="15" t="s">
        <v>99</v>
      </c>
      <c r="C37" s="15" t="s">
        <v>9</v>
      </c>
      <c r="D37" s="16">
        <v>0</v>
      </c>
      <c r="E37" s="7">
        <v>1.75</v>
      </c>
      <c r="F37" s="15" t="s">
        <v>84</v>
      </c>
      <c r="G37" s="15" t="s">
        <v>100</v>
      </c>
      <c r="H37" s="7"/>
      <c r="I37" s="17"/>
      <c r="J37" s="16"/>
      <c r="K37" s="16"/>
      <c r="L37" s="17"/>
      <c r="M37" s="16">
        <f t="shared" si="0"/>
        <v>1.75</v>
      </c>
      <c r="N37" s="8" t="s">
        <v>377</v>
      </c>
    </row>
    <row r="38" spans="1:14" x14ac:dyDescent="0.3">
      <c r="A38" s="15" t="s">
        <v>101</v>
      </c>
      <c r="B38" s="15" t="s">
        <v>102</v>
      </c>
      <c r="C38" s="15" t="s">
        <v>9</v>
      </c>
      <c r="D38" s="16">
        <v>0</v>
      </c>
      <c r="E38" s="7">
        <v>3.39</v>
      </c>
      <c r="F38" s="15" t="s">
        <v>84</v>
      </c>
      <c r="G38" s="15" t="s">
        <v>103</v>
      </c>
      <c r="H38" s="7" t="s">
        <v>102</v>
      </c>
      <c r="I38" s="17">
        <v>66270030233</v>
      </c>
      <c r="J38" s="16">
        <v>3.39</v>
      </c>
      <c r="K38" s="16">
        <v>56</v>
      </c>
      <c r="L38" s="17">
        <v>2000</v>
      </c>
      <c r="M38" s="16">
        <f t="shared" si="0"/>
        <v>0</v>
      </c>
      <c r="N38" s="8"/>
    </row>
    <row r="39" spans="1:14" x14ac:dyDescent="0.3">
      <c r="A39" s="15" t="s">
        <v>104</v>
      </c>
      <c r="B39" s="15" t="s">
        <v>105</v>
      </c>
      <c r="C39" s="15" t="s">
        <v>9</v>
      </c>
      <c r="D39" s="16">
        <v>0</v>
      </c>
      <c r="E39" s="7">
        <v>1.1000000000000001</v>
      </c>
      <c r="F39" s="15" t="s">
        <v>84</v>
      </c>
      <c r="G39" s="15" t="s">
        <v>106</v>
      </c>
      <c r="H39" s="7"/>
      <c r="I39" s="17"/>
      <c r="J39" s="16"/>
      <c r="K39" s="16"/>
      <c r="L39" s="17"/>
      <c r="M39" s="16">
        <f t="shared" si="0"/>
        <v>1.1000000000000001</v>
      </c>
      <c r="N39" s="8" t="s">
        <v>377</v>
      </c>
    </row>
    <row r="40" spans="1:14" x14ac:dyDescent="0.3">
      <c r="A40" s="15" t="s">
        <v>107</v>
      </c>
      <c r="B40" s="15" t="s">
        <v>108</v>
      </c>
      <c r="C40" s="15" t="s">
        <v>9</v>
      </c>
      <c r="D40" s="16">
        <v>0</v>
      </c>
      <c r="E40" s="7">
        <v>1.8</v>
      </c>
      <c r="F40" s="15" t="s">
        <v>84</v>
      </c>
      <c r="G40" s="15" t="s">
        <v>109</v>
      </c>
      <c r="H40" s="7"/>
      <c r="I40" s="17"/>
      <c r="J40" s="16"/>
      <c r="K40" s="16"/>
      <c r="L40" s="17"/>
      <c r="M40" s="16">
        <f t="shared" si="0"/>
        <v>1.8</v>
      </c>
      <c r="N40" s="8" t="s">
        <v>377</v>
      </c>
    </row>
    <row r="41" spans="1:14" x14ac:dyDescent="0.3">
      <c r="A41" s="15" t="s">
        <v>110</v>
      </c>
      <c r="B41" s="15" t="s">
        <v>111</v>
      </c>
      <c r="C41" s="15" t="s">
        <v>9</v>
      </c>
      <c r="D41" s="16">
        <v>0</v>
      </c>
      <c r="E41" s="7">
        <v>5</v>
      </c>
      <c r="F41" s="15" t="s">
        <v>84</v>
      </c>
      <c r="G41" s="15" t="s">
        <v>112</v>
      </c>
      <c r="H41" s="7"/>
      <c r="I41" s="17"/>
      <c r="J41" s="16"/>
      <c r="K41" s="16"/>
      <c r="L41" s="17"/>
      <c r="M41" s="16">
        <f t="shared" si="0"/>
        <v>5</v>
      </c>
      <c r="N41" s="8" t="s">
        <v>377</v>
      </c>
    </row>
    <row r="42" spans="1:14" x14ac:dyDescent="0.3">
      <c r="A42" s="15" t="s">
        <v>113</v>
      </c>
      <c r="B42" s="15" t="s">
        <v>114</v>
      </c>
      <c r="C42" s="15" t="s">
        <v>9</v>
      </c>
      <c r="D42" s="16">
        <v>0</v>
      </c>
      <c r="E42" s="7">
        <v>7.5</v>
      </c>
      <c r="F42" s="15" t="s">
        <v>84</v>
      </c>
      <c r="G42" s="15" t="s">
        <v>115</v>
      </c>
      <c r="H42" s="7"/>
      <c r="I42" s="17"/>
      <c r="J42" s="16"/>
      <c r="K42" s="16"/>
      <c r="L42" s="17"/>
      <c r="M42" s="16">
        <f t="shared" si="0"/>
        <v>7.5</v>
      </c>
      <c r="N42" s="8" t="s">
        <v>377</v>
      </c>
    </row>
    <row r="43" spans="1:14" x14ac:dyDescent="0.3">
      <c r="A43" s="15" t="s">
        <v>116</v>
      </c>
      <c r="B43" s="15" t="s">
        <v>117</v>
      </c>
      <c r="C43" s="15" t="s">
        <v>9</v>
      </c>
      <c r="D43" s="16">
        <v>0</v>
      </c>
      <c r="E43" s="7">
        <v>3.9</v>
      </c>
      <c r="F43" s="15" t="s">
        <v>84</v>
      </c>
      <c r="G43" s="15" t="s">
        <v>118</v>
      </c>
      <c r="H43" s="7"/>
      <c r="I43" s="17"/>
      <c r="J43" s="16"/>
      <c r="K43" s="16"/>
      <c r="L43" s="17"/>
      <c r="M43" s="16">
        <f t="shared" si="0"/>
        <v>3.9</v>
      </c>
      <c r="N43" s="8" t="s">
        <v>377</v>
      </c>
    </row>
    <row r="44" spans="1:14" x14ac:dyDescent="0.3">
      <c r="A44" s="15" t="s">
        <v>119</v>
      </c>
      <c r="B44" s="15" t="s">
        <v>120</v>
      </c>
      <c r="C44" s="15" t="s">
        <v>9</v>
      </c>
      <c r="D44" s="16">
        <v>663</v>
      </c>
      <c r="E44" s="7">
        <v>2.17</v>
      </c>
      <c r="F44" s="15" t="s">
        <v>84</v>
      </c>
      <c r="G44" s="15" t="s">
        <v>121</v>
      </c>
      <c r="H44" s="7" t="s">
        <v>352</v>
      </c>
      <c r="I44" s="17">
        <v>66270030273</v>
      </c>
      <c r="J44" s="16">
        <v>2.17</v>
      </c>
      <c r="K44" s="16">
        <v>663</v>
      </c>
      <c r="L44" s="17">
        <v>2007</v>
      </c>
      <c r="M44" s="16">
        <f t="shared" si="0"/>
        <v>0</v>
      </c>
      <c r="N44" s="8"/>
    </row>
    <row r="45" spans="1:14" x14ac:dyDescent="0.3">
      <c r="A45" s="15" t="s">
        <v>122</v>
      </c>
      <c r="B45" s="15" t="s">
        <v>120</v>
      </c>
      <c r="C45" s="15" t="s">
        <v>9</v>
      </c>
      <c r="D45" s="16">
        <v>186</v>
      </c>
      <c r="E45" s="7">
        <v>5.0599999999999996</v>
      </c>
      <c r="F45" s="15" t="s">
        <v>84</v>
      </c>
      <c r="G45" s="15" t="s">
        <v>123</v>
      </c>
      <c r="H45" s="7" t="str">
        <f>H46</f>
        <v>Bez nosaukuma</v>
      </c>
      <c r="I45" s="17">
        <v>66270040216</v>
      </c>
      <c r="J45" s="16">
        <v>5.0599999999999996</v>
      </c>
      <c r="K45" s="16">
        <v>1836</v>
      </c>
      <c r="L45" s="17">
        <v>2007</v>
      </c>
      <c r="M45" s="16">
        <f t="shared" si="0"/>
        <v>0</v>
      </c>
      <c r="N45" s="8"/>
    </row>
    <row r="46" spans="1:14" x14ac:dyDescent="0.3">
      <c r="A46" s="15" t="s">
        <v>124</v>
      </c>
      <c r="B46" s="15" t="s">
        <v>120</v>
      </c>
      <c r="C46" s="15" t="s">
        <v>9</v>
      </c>
      <c r="D46" s="16">
        <v>557</v>
      </c>
      <c r="E46" s="7">
        <v>2.41</v>
      </c>
      <c r="F46" s="15" t="s">
        <v>84</v>
      </c>
      <c r="G46" s="15" t="s">
        <v>125</v>
      </c>
      <c r="H46" s="7" t="s">
        <v>352</v>
      </c>
      <c r="I46" s="17">
        <v>66270040268</v>
      </c>
      <c r="J46" s="16">
        <v>2.41</v>
      </c>
      <c r="K46" s="16">
        <v>557</v>
      </c>
      <c r="L46" s="17">
        <v>2007</v>
      </c>
      <c r="M46" s="16">
        <f t="shared" si="0"/>
        <v>0</v>
      </c>
      <c r="N46" s="8"/>
    </row>
    <row r="47" spans="1:14" x14ac:dyDescent="0.3">
      <c r="A47" s="15" t="s">
        <v>126</v>
      </c>
      <c r="B47" s="15" t="s">
        <v>127</v>
      </c>
      <c r="C47" s="15" t="s">
        <v>9</v>
      </c>
      <c r="D47" s="16">
        <v>0</v>
      </c>
      <c r="E47" s="7">
        <v>21.1</v>
      </c>
      <c r="F47" s="15" t="s">
        <v>84</v>
      </c>
      <c r="G47" s="15" t="s">
        <v>128</v>
      </c>
      <c r="H47" s="7"/>
      <c r="I47" s="17"/>
      <c r="J47" s="16"/>
      <c r="K47" s="16"/>
      <c r="L47" s="17"/>
      <c r="M47" s="16">
        <f t="shared" si="0"/>
        <v>21.1</v>
      </c>
      <c r="N47" s="8" t="s">
        <v>377</v>
      </c>
    </row>
    <row r="48" spans="1:14" x14ac:dyDescent="0.3">
      <c r="A48" s="15" t="s">
        <v>129</v>
      </c>
      <c r="B48" s="15" t="s">
        <v>130</v>
      </c>
      <c r="C48" s="15" t="s">
        <v>9</v>
      </c>
      <c r="D48" s="16">
        <v>0</v>
      </c>
      <c r="E48" s="7">
        <v>0.8</v>
      </c>
      <c r="F48" s="15" t="s">
        <v>84</v>
      </c>
      <c r="G48" s="15" t="s">
        <v>131</v>
      </c>
      <c r="H48" s="7"/>
      <c r="I48" s="17"/>
      <c r="J48" s="16"/>
      <c r="K48" s="16"/>
      <c r="L48" s="17"/>
      <c r="M48" s="16">
        <f t="shared" si="0"/>
        <v>0.8</v>
      </c>
      <c r="N48" s="8" t="s">
        <v>377</v>
      </c>
    </row>
    <row r="49" spans="1:14" x14ac:dyDescent="0.3">
      <c r="A49" s="15" t="s">
        <v>132</v>
      </c>
      <c r="B49" s="15" t="s">
        <v>133</v>
      </c>
      <c r="C49" s="15" t="s">
        <v>9</v>
      </c>
      <c r="D49" s="16">
        <v>7794.85</v>
      </c>
      <c r="E49" s="7">
        <v>18.71</v>
      </c>
      <c r="F49" s="15" t="s">
        <v>84</v>
      </c>
      <c r="G49" s="15" t="s">
        <v>134</v>
      </c>
      <c r="H49" s="7" t="s">
        <v>133</v>
      </c>
      <c r="I49" s="17">
        <v>66270040232</v>
      </c>
      <c r="J49" s="16">
        <v>19.91</v>
      </c>
      <c r="K49" s="16">
        <v>14734</v>
      </c>
      <c r="L49" s="17">
        <v>2014</v>
      </c>
      <c r="M49" s="16">
        <f t="shared" si="0"/>
        <v>-1.1999999999999993</v>
      </c>
      <c r="N49" s="8" t="s">
        <v>374</v>
      </c>
    </row>
    <row r="50" spans="1:14" x14ac:dyDescent="0.3">
      <c r="A50" s="15" t="s">
        <v>135</v>
      </c>
      <c r="B50" s="15" t="s">
        <v>136</v>
      </c>
      <c r="C50" s="15" t="s">
        <v>9</v>
      </c>
      <c r="D50" s="16">
        <v>2267.4499999999998</v>
      </c>
      <c r="E50" s="7">
        <v>20.18</v>
      </c>
      <c r="F50" s="15" t="s">
        <v>84</v>
      </c>
      <c r="G50" s="15" t="s">
        <v>137</v>
      </c>
      <c r="H50" s="7" t="str">
        <f>H49</f>
        <v>Muižnieki 1</v>
      </c>
      <c r="I50" s="17">
        <v>66270040233</v>
      </c>
      <c r="J50" s="16">
        <v>20.18</v>
      </c>
      <c r="K50" s="16">
        <v>13016</v>
      </c>
      <c r="L50" s="17">
        <v>2014</v>
      </c>
      <c r="M50" s="16">
        <f t="shared" si="0"/>
        <v>0</v>
      </c>
      <c r="N50" s="8"/>
    </row>
    <row r="51" spans="1:14" x14ac:dyDescent="0.3">
      <c r="A51" s="15" t="s">
        <v>138</v>
      </c>
      <c r="B51" s="15" t="s">
        <v>139</v>
      </c>
      <c r="C51" s="15" t="s">
        <v>9</v>
      </c>
      <c r="D51" s="16">
        <v>0</v>
      </c>
      <c r="E51" s="7">
        <v>7</v>
      </c>
      <c r="F51" s="15" t="s">
        <v>84</v>
      </c>
      <c r="G51" s="15" t="s">
        <v>140</v>
      </c>
      <c r="H51" s="7"/>
      <c r="I51" s="17"/>
      <c r="J51" s="16"/>
      <c r="K51" s="16"/>
      <c r="L51" s="17"/>
      <c r="M51" s="16">
        <f t="shared" si="0"/>
        <v>7</v>
      </c>
      <c r="N51" s="8" t="s">
        <v>377</v>
      </c>
    </row>
    <row r="52" spans="1:14" x14ac:dyDescent="0.3">
      <c r="A52" s="15" t="s">
        <v>141</v>
      </c>
      <c r="B52" s="15" t="s">
        <v>142</v>
      </c>
      <c r="C52" s="15" t="s">
        <v>9</v>
      </c>
      <c r="D52" s="16">
        <v>0</v>
      </c>
      <c r="E52" s="7">
        <v>1.7</v>
      </c>
      <c r="F52" s="15" t="s">
        <v>84</v>
      </c>
      <c r="G52" s="15" t="s">
        <v>143</v>
      </c>
      <c r="H52" s="7"/>
      <c r="I52" s="17"/>
      <c r="J52" s="16"/>
      <c r="K52" s="16"/>
      <c r="L52" s="17"/>
      <c r="M52" s="16">
        <f t="shared" si="0"/>
        <v>1.7</v>
      </c>
      <c r="N52" s="8" t="s">
        <v>377</v>
      </c>
    </row>
    <row r="53" spans="1:14" x14ac:dyDescent="0.3">
      <c r="A53" s="15" t="s">
        <v>144</v>
      </c>
      <c r="B53" s="15" t="s">
        <v>145</v>
      </c>
      <c r="C53" s="15" t="s">
        <v>9</v>
      </c>
      <c r="D53" s="16">
        <v>0</v>
      </c>
      <c r="E53" s="7">
        <v>8.5</v>
      </c>
      <c r="F53" s="15" t="s">
        <v>84</v>
      </c>
      <c r="G53" s="15" t="s">
        <v>146</v>
      </c>
      <c r="H53" s="7"/>
      <c r="I53" s="17"/>
      <c r="J53" s="16"/>
      <c r="K53" s="16"/>
      <c r="L53" s="17"/>
      <c r="M53" s="16">
        <f t="shared" si="0"/>
        <v>8.5</v>
      </c>
      <c r="N53" s="8" t="s">
        <v>377</v>
      </c>
    </row>
    <row r="54" spans="1:14" x14ac:dyDescent="0.3">
      <c r="A54" s="15" t="s">
        <v>147</v>
      </c>
      <c r="B54" s="15" t="s">
        <v>148</v>
      </c>
      <c r="C54" s="15" t="s">
        <v>9</v>
      </c>
      <c r="D54" s="16">
        <v>5234</v>
      </c>
      <c r="E54" s="7">
        <v>10.039999999999999</v>
      </c>
      <c r="F54" s="15" t="s">
        <v>84</v>
      </c>
      <c r="G54" s="15" t="s">
        <v>149</v>
      </c>
      <c r="H54" s="7" t="s">
        <v>148</v>
      </c>
      <c r="I54" s="17">
        <v>66370010147</v>
      </c>
      <c r="J54" s="16">
        <v>10.039999999999999</v>
      </c>
      <c r="K54" s="16">
        <v>5234</v>
      </c>
      <c r="L54" s="17">
        <v>2002</v>
      </c>
      <c r="M54" s="16">
        <f t="shared" si="0"/>
        <v>0</v>
      </c>
      <c r="N54" s="8"/>
    </row>
    <row r="55" spans="1:14" x14ac:dyDescent="0.3">
      <c r="A55" s="15" t="s">
        <v>150</v>
      </c>
      <c r="B55" s="15" t="s">
        <v>151</v>
      </c>
      <c r="C55" s="15" t="s">
        <v>9</v>
      </c>
      <c r="D55" s="16">
        <v>0</v>
      </c>
      <c r="E55" s="7">
        <v>0.35</v>
      </c>
      <c r="F55" s="15" t="s">
        <v>84</v>
      </c>
      <c r="G55" s="15" t="s">
        <v>152</v>
      </c>
      <c r="H55" s="7"/>
      <c r="I55" s="17"/>
      <c r="J55" s="16"/>
      <c r="K55" s="16"/>
      <c r="L55" s="17"/>
      <c r="M55" s="16">
        <f t="shared" si="0"/>
        <v>0.35</v>
      </c>
      <c r="N55" s="8" t="s">
        <v>377</v>
      </c>
    </row>
    <row r="56" spans="1:14" x14ac:dyDescent="0.3">
      <c r="A56" s="15" t="s">
        <v>153</v>
      </c>
      <c r="B56" s="15" t="s">
        <v>154</v>
      </c>
      <c r="C56" s="15" t="s">
        <v>9</v>
      </c>
      <c r="D56" s="16">
        <v>0</v>
      </c>
      <c r="E56" s="7">
        <v>5.98</v>
      </c>
      <c r="F56" s="15" t="s">
        <v>84</v>
      </c>
      <c r="G56" s="15" t="s">
        <v>155</v>
      </c>
      <c r="H56" s="7" t="s">
        <v>154</v>
      </c>
      <c r="I56" s="17">
        <v>66370020033</v>
      </c>
      <c r="J56" s="16">
        <v>5.98</v>
      </c>
      <c r="K56" s="16">
        <v>3723</v>
      </c>
      <c r="L56" s="17">
        <v>1995</v>
      </c>
      <c r="M56" s="16">
        <f t="shared" si="0"/>
        <v>0</v>
      </c>
      <c r="N56" s="8"/>
    </row>
    <row r="57" spans="1:14" x14ac:dyDescent="0.3">
      <c r="A57" s="15" t="s">
        <v>156</v>
      </c>
      <c r="B57" s="15" t="s">
        <v>157</v>
      </c>
      <c r="C57" s="15" t="s">
        <v>9</v>
      </c>
      <c r="D57" s="16">
        <v>0</v>
      </c>
      <c r="E57" s="7">
        <v>7.8</v>
      </c>
      <c r="F57" s="15" t="s">
        <v>84</v>
      </c>
      <c r="G57" s="15" t="s">
        <v>158</v>
      </c>
      <c r="H57" s="7"/>
      <c r="I57" s="17"/>
      <c r="J57" s="16"/>
      <c r="K57" s="16"/>
      <c r="L57" s="17"/>
      <c r="M57" s="16">
        <f t="shared" si="0"/>
        <v>7.8</v>
      </c>
      <c r="N57" s="8" t="s">
        <v>377</v>
      </c>
    </row>
    <row r="58" spans="1:14" x14ac:dyDescent="0.3">
      <c r="A58" s="15" t="s">
        <v>159</v>
      </c>
      <c r="B58" s="15" t="s">
        <v>160</v>
      </c>
      <c r="C58" s="15" t="s">
        <v>9</v>
      </c>
      <c r="D58" s="16">
        <v>0</v>
      </c>
      <c r="E58" s="7">
        <v>3.7</v>
      </c>
      <c r="F58" s="15" t="s">
        <v>84</v>
      </c>
      <c r="G58" s="15" t="s">
        <v>161</v>
      </c>
      <c r="H58" s="7"/>
      <c r="I58" s="17"/>
      <c r="J58" s="16"/>
      <c r="K58" s="16"/>
      <c r="L58" s="17"/>
      <c r="M58" s="16">
        <f t="shared" si="0"/>
        <v>3.7</v>
      </c>
      <c r="N58" s="8" t="s">
        <v>377</v>
      </c>
    </row>
    <row r="59" spans="1:14" x14ac:dyDescent="0.3">
      <c r="A59" s="15" t="s">
        <v>162</v>
      </c>
      <c r="B59" s="15" t="s">
        <v>163</v>
      </c>
      <c r="C59" s="15" t="s">
        <v>9</v>
      </c>
      <c r="D59" s="16">
        <v>0</v>
      </c>
      <c r="E59" s="7">
        <v>4</v>
      </c>
      <c r="F59" s="15" t="s">
        <v>84</v>
      </c>
      <c r="G59" s="15" t="s">
        <v>164</v>
      </c>
      <c r="H59" s="7"/>
      <c r="I59" s="17"/>
      <c r="J59" s="16"/>
      <c r="K59" s="16"/>
      <c r="L59" s="17"/>
      <c r="M59" s="16">
        <f t="shared" si="0"/>
        <v>4</v>
      </c>
      <c r="N59" s="8" t="s">
        <v>377</v>
      </c>
    </row>
    <row r="60" spans="1:14" x14ac:dyDescent="0.3">
      <c r="A60" s="15" t="s">
        <v>165</v>
      </c>
      <c r="B60" s="15" t="s">
        <v>166</v>
      </c>
      <c r="C60" s="15" t="s">
        <v>9</v>
      </c>
      <c r="D60" s="16">
        <v>0</v>
      </c>
      <c r="E60" s="7">
        <v>6.24</v>
      </c>
      <c r="F60" s="15" t="s">
        <v>84</v>
      </c>
      <c r="G60" s="15" t="s">
        <v>167</v>
      </c>
      <c r="H60" s="7" t="s">
        <v>166</v>
      </c>
      <c r="I60" s="17">
        <v>66370050107</v>
      </c>
      <c r="J60" s="16">
        <v>6.24</v>
      </c>
      <c r="K60" s="16">
        <v>89</v>
      </c>
      <c r="L60" s="17">
        <v>2000</v>
      </c>
      <c r="M60" s="16">
        <f t="shared" si="0"/>
        <v>0</v>
      </c>
      <c r="N60" s="8"/>
    </row>
    <row r="61" spans="1:14" x14ac:dyDescent="0.3">
      <c r="A61" s="15" t="s">
        <v>168</v>
      </c>
      <c r="B61" s="15" t="s">
        <v>169</v>
      </c>
      <c r="C61" s="15" t="s">
        <v>9</v>
      </c>
      <c r="D61" s="16">
        <v>0</v>
      </c>
      <c r="E61" s="7">
        <v>1.5</v>
      </c>
      <c r="F61" s="15" t="s">
        <v>84</v>
      </c>
      <c r="G61" s="15" t="s">
        <v>170</v>
      </c>
      <c r="H61" s="7"/>
      <c r="I61" s="17"/>
      <c r="J61" s="16"/>
      <c r="K61" s="16"/>
      <c r="L61" s="17"/>
      <c r="M61" s="16">
        <f t="shared" si="0"/>
        <v>1.5</v>
      </c>
      <c r="N61" s="8" t="s">
        <v>377</v>
      </c>
    </row>
    <row r="62" spans="1:14" x14ac:dyDescent="0.3">
      <c r="A62" s="15" t="s">
        <v>171</v>
      </c>
      <c r="B62" s="15" t="s">
        <v>172</v>
      </c>
      <c r="C62" s="15" t="s">
        <v>9</v>
      </c>
      <c r="D62" s="16">
        <v>0</v>
      </c>
      <c r="E62" s="7">
        <v>1.49</v>
      </c>
      <c r="F62" s="15" t="s">
        <v>84</v>
      </c>
      <c r="G62" s="15" t="s">
        <v>173</v>
      </c>
      <c r="H62" s="7" t="s">
        <v>172</v>
      </c>
      <c r="I62" s="17">
        <v>66370070051</v>
      </c>
      <c r="J62" s="16">
        <v>1.49</v>
      </c>
      <c r="K62" s="16">
        <v>2035</v>
      </c>
      <c r="L62" s="17">
        <v>1994</v>
      </c>
      <c r="M62" s="16">
        <f t="shared" si="0"/>
        <v>0</v>
      </c>
      <c r="N62" s="8"/>
    </row>
    <row r="63" spans="1:14" x14ac:dyDescent="0.3">
      <c r="A63" s="15" t="s">
        <v>174</v>
      </c>
      <c r="B63" s="15" t="s">
        <v>175</v>
      </c>
      <c r="C63" s="15" t="s">
        <v>9</v>
      </c>
      <c r="D63" s="16">
        <v>0</v>
      </c>
      <c r="E63" s="7">
        <v>2.5</v>
      </c>
      <c r="F63" s="15" t="s">
        <v>84</v>
      </c>
      <c r="G63" s="15" t="s">
        <v>176</v>
      </c>
      <c r="H63" s="7"/>
      <c r="I63" s="17"/>
      <c r="J63" s="16"/>
      <c r="K63" s="16"/>
      <c r="L63" s="17"/>
      <c r="M63" s="16">
        <f t="shared" si="0"/>
        <v>2.5</v>
      </c>
      <c r="N63" s="8" t="s">
        <v>377</v>
      </c>
    </row>
    <row r="64" spans="1:14" x14ac:dyDescent="0.3">
      <c r="A64" s="15" t="s">
        <v>177</v>
      </c>
      <c r="B64" s="15" t="s">
        <v>178</v>
      </c>
      <c r="C64" s="15" t="s">
        <v>9</v>
      </c>
      <c r="D64" s="16">
        <v>0</v>
      </c>
      <c r="E64" s="7">
        <v>3.4</v>
      </c>
      <c r="F64" s="15" t="s">
        <v>84</v>
      </c>
      <c r="G64" s="15" t="s">
        <v>179</v>
      </c>
      <c r="H64" s="7"/>
      <c r="I64" s="17"/>
      <c r="J64" s="16"/>
      <c r="K64" s="16"/>
      <c r="L64" s="17"/>
      <c r="M64" s="16">
        <f t="shared" si="0"/>
        <v>3.4</v>
      </c>
      <c r="N64" s="8" t="s">
        <v>377</v>
      </c>
    </row>
    <row r="65" spans="1:14" x14ac:dyDescent="0.3">
      <c r="A65" s="15" t="s">
        <v>180</v>
      </c>
      <c r="B65" s="15" t="s">
        <v>181</v>
      </c>
      <c r="C65" s="15" t="s">
        <v>9</v>
      </c>
      <c r="D65" s="16">
        <v>0</v>
      </c>
      <c r="E65" s="7">
        <v>5.3</v>
      </c>
      <c r="F65" s="15" t="s">
        <v>84</v>
      </c>
      <c r="G65" s="15" t="s">
        <v>182</v>
      </c>
      <c r="H65" s="7"/>
      <c r="I65" s="17"/>
      <c r="J65" s="16"/>
      <c r="K65" s="16"/>
      <c r="L65" s="17"/>
      <c r="M65" s="16">
        <f t="shared" si="0"/>
        <v>5.3</v>
      </c>
      <c r="N65" s="8" t="s">
        <v>377</v>
      </c>
    </row>
    <row r="66" spans="1:14" x14ac:dyDescent="0.3">
      <c r="A66" s="15" t="s">
        <v>183</v>
      </c>
      <c r="B66" s="15" t="s">
        <v>184</v>
      </c>
      <c r="C66" s="15" t="s">
        <v>9</v>
      </c>
      <c r="D66" s="16">
        <v>0</v>
      </c>
      <c r="E66" s="7">
        <v>5</v>
      </c>
      <c r="F66" s="15" t="s">
        <v>84</v>
      </c>
      <c r="G66" s="15" t="s">
        <v>185</v>
      </c>
      <c r="H66" s="7"/>
      <c r="I66" s="17"/>
      <c r="J66" s="16"/>
      <c r="K66" s="16"/>
      <c r="L66" s="17"/>
      <c r="M66" s="16">
        <f t="shared" si="0"/>
        <v>5</v>
      </c>
      <c r="N66" s="8" t="s">
        <v>377</v>
      </c>
    </row>
    <row r="67" spans="1:14" x14ac:dyDescent="0.3">
      <c r="A67" s="15" t="s">
        <v>186</v>
      </c>
      <c r="B67" s="15" t="s">
        <v>187</v>
      </c>
      <c r="C67" s="15" t="s">
        <v>9</v>
      </c>
      <c r="D67" s="16">
        <v>16</v>
      </c>
      <c r="E67" s="7">
        <v>0.9</v>
      </c>
      <c r="F67" s="15" t="s">
        <v>84</v>
      </c>
      <c r="G67" s="15" t="s">
        <v>188</v>
      </c>
      <c r="H67" s="7" t="s">
        <v>187</v>
      </c>
      <c r="I67" s="17">
        <v>66440040114</v>
      </c>
      <c r="J67" s="16">
        <v>0.9</v>
      </c>
      <c r="K67" s="16">
        <v>16</v>
      </c>
      <c r="L67" s="17">
        <v>2009</v>
      </c>
      <c r="M67" s="16">
        <f t="shared" si="0"/>
        <v>0</v>
      </c>
      <c r="N67" s="8"/>
    </row>
    <row r="68" spans="1:14" x14ac:dyDescent="0.3">
      <c r="A68" s="15" t="s">
        <v>189</v>
      </c>
      <c r="B68" s="15" t="s">
        <v>190</v>
      </c>
      <c r="C68" s="15" t="s">
        <v>9</v>
      </c>
      <c r="D68" s="16">
        <v>0</v>
      </c>
      <c r="E68" s="7">
        <v>1.1000000000000001</v>
      </c>
      <c r="F68" s="15" t="s">
        <v>84</v>
      </c>
      <c r="G68" s="15" t="s">
        <v>191</v>
      </c>
      <c r="H68" s="7"/>
      <c r="I68" s="17"/>
      <c r="J68" s="16"/>
      <c r="K68" s="16"/>
      <c r="L68" s="17"/>
      <c r="M68" s="16">
        <f t="shared" si="0"/>
        <v>1.1000000000000001</v>
      </c>
      <c r="N68" s="8" t="s">
        <v>377</v>
      </c>
    </row>
    <row r="69" spans="1:14" x14ac:dyDescent="0.3">
      <c r="A69" s="15" t="s">
        <v>192</v>
      </c>
      <c r="B69" s="15" t="s">
        <v>193</v>
      </c>
      <c r="C69" s="15" t="s">
        <v>9</v>
      </c>
      <c r="D69" s="16">
        <v>0</v>
      </c>
      <c r="E69" s="7">
        <v>1.35</v>
      </c>
      <c r="F69" s="15" t="s">
        <v>84</v>
      </c>
      <c r="G69" s="15" t="s">
        <v>194</v>
      </c>
      <c r="H69" s="7" t="s">
        <v>193</v>
      </c>
      <c r="I69" s="17">
        <v>66480050027</v>
      </c>
      <c r="J69" s="16">
        <v>1.35</v>
      </c>
      <c r="K69" s="16">
        <v>2690</v>
      </c>
      <c r="L69" s="17">
        <v>1997</v>
      </c>
      <c r="M69" s="16">
        <f t="shared" si="0"/>
        <v>0</v>
      </c>
      <c r="N69" s="8"/>
    </row>
    <row r="70" spans="1:14" x14ac:dyDescent="0.3">
      <c r="A70" s="15" t="s">
        <v>195</v>
      </c>
      <c r="B70" s="15" t="s">
        <v>196</v>
      </c>
      <c r="C70" s="15" t="s">
        <v>9</v>
      </c>
      <c r="D70" s="16">
        <v>0</v>
      </c>
      <c r="E70" s="7">
        <v>0.7</v>
      </c>
      <c r="F70" s="15" t="s">
        <v>84</v>
      </c>
      <c r="G70" s="15" t="s">
        <v>197</v>
      </c>
      <c r="H70" s="7"/>
      <c r="I70" s="17"/>
      <c r="J70" s="16"/>
      <c r="K70" s="16"/>
      <c r="L70" s="17"/>
      <c r="M70" s="16">
        <f t="shared" si="0"/>
        <v>0.7</v>
      </c>
      <c r="N70" s="8" t="s">
        <v>377</v>
      </c>
    </row>
    <row r="71" spans="1:14" x14ac:dyDescent="0.3">
      <c r="A71" s="15" t="s">
        <v>198</v>
      </c>
      <c r="B71" s="15" t="s">
        <v>199</v>
      </c>
      <c r="C71" s="15" t="s">
        <v>9</v>
      </c>
      <c r="D71" s="16">
        <v>0</v>
      </c>
      <c r="E71" s="7">
        <v>1.8</v>
      </c>
      <c r="F71" s="15" t="s">
        <v>84</v>
      </c>
      <c r="G71" s="15" t="s">
        <v>200</v>
      </c>
      <c r="H71" s="7"/>
      <c r="I71" s="17"/>
      <c r="J71" s="16"/>
      <c r="K71" s="16"/>
      <c r="L71" s="17"/>
      <c r="M71" s="16">
        <f t="shared" si="0"/>
        <v>1.8</v>
      </c>
      <c r="N71" s="8" t="s">
        <v>377</v>
      </c>
    </row>
    <row r="72" spans="1:14" x14ac:dyDescent="0.3">
      <c r="A72" s="15" t="s">
        <v>201</v>
      </c>
      <c r="B72" s="15" t="s">
        <v>199</v>
      </c>
      <c r="C72" s="15" t="s">
        <v>9</v>
      </c>
      <c r="D72" s="16">
        <v>0</v>
      </c>
      <c r="E72" s="7">
        <v>1.7</v>
      </c>
      <c r="F72" s="15" t="s">
        <v>84</v>
      </c>
      <c r="G72" s="15" t="s">
        <v>202</v>
      </c>
      <c r="H72" s="7"/>
      <c r="I72" s="17"/>
      <c r="J72" s="16"/>
      <c r="K72" s="16"/>
      <c r="L72" s="17"/>
      <c r="M72" s="16">
        <f t="shared" si="0"/>
        <v>1.7</v>
      </c>
      <c r="N72" s="8" t="s">
        <v>377</v>
      </c>
    </row>
    <row r="73" spans="1:14" x14ac:dyDescent="0.3">
      <c r="A73" s="15" t="s">
        <v>203</v>
      </c>
      <c r="B73" s="15" t="s">
        <v>204</v>
      </c>
      <c r="C73" s="15" t="s">
        <v>9</v>
      </c>
      <c r="D73" s="16">
        <v>0</v>
      </c>
      <c r="E73" s="7">
        <v>1.02</v>
      </c>
      <c r="F73" s="15" t="s">
        <v>84</v>
      </c>
      <c r="G73" s="15" t="s">
        <v>205</v>
      </c>
      <c r="H73" s="7"/>
      <c r="I73" s="17"/>
      <c r="J73" s="16"/>
      <c r="K73" s="16"/>
      <c r="L73" s="17"/>
      <c r="M73" s="16">
        <f t="shared" si="0"/>
        <v>1.02</v>
      </c>
      <c r="N73" s="8" t="s">
        <v>377</v>
      </c>
    </row>
    <row r="74" spans="1:14" x14ac:dyDescent="0.3">
      <c r="A74" s="15" t="s">
        <v>206</v>
      </c>
      <c r="B74" s="15" t="s">
        <v>204</v>
      </c>
      <c r="C74" s="15" t="s">
        <v>9</v>
      </c>
      <c r="D74" s="16">
        <v>0</v>
      </c>
      <c r="E74" s="7">
        <v>0.1</v>
      </c>
      <c r="F74" s="15" t="s">
        <v>84</v>
      </c>
      <c r="G74" s="15" t="s">
        <v>207</v>
      </c>
      <c r="H74" s="7"/>
      <c r="I74" s="17"/>
      <c r="J74" s="16"/>
      <c r="K74" s="16"/>
      <c r="L74" s="17"/>
      <c r="M74" s="16">
        <f t="shared" ref="M74:M117" si="1">E74-J74</f>
        <v>0.1</v>
      </c>
      <c r="N74" s="8" t="s">
        <v>377</v>
      </c>
    </row>
    <row r="75" spans="1:14" x14ac:dyDescent="0.3">
      <c r="A75" s="15" t="s">
        <v>208</v>
      </c>
      <c r="B75" s="15" t="s">
        <v>209</v>
      </c>
      <c r="C75" s="15" t="s">
        <v>9</v>
      </c>
      <c r="D75" s="16">
        <v>4500</v>
      </c>
      <c r="E75" s="16">
        <v>5.22</v>
      </c>
      <c r="F75" s="15" t="s">
        <v>210</v>
      </c>
      <c r="G75" s="15" t="s">
        <v>211</v>
      </c>
      <c r="H75" s="7" t="s">
        <v>372</v>
      </c>
      <c r="I75" s="17">
        <v>66070030081</v>
      </c>
      <c r="J75" s="16">
        <v>5.22</v>
      </c>
      <c r="K75" s="16">
        <v>2534</v>
      </c>
      <c r="L75" s="17">
        <v>2002</v>
      </c>
      <c r="M75" s="16">
        <f t="shared" si="1"/>
        <v>0</v>
      </c>
      <c r="N75" s="8" t="s">
        <v>373</v>
      </c>
    </row>
    <row r="76" spans="1:14" x14ac:dyDescent="0.3">
      <c r="A76" s="15" t="s">
        <v>212</v>
      </c>
      <c r="B76" s="15" t="s">
        <v>213</v>
      </c>
      <c r="C76" s="15" t="s">
        <v>9</v>
      </c>
      <c r="D76" s="16">
        <v>0</v>
      </c>
      <c r="E76" s="7">
        <v>0.3</v>
      </c>
      <c r="F76" s="15" t="s">
        <v>214</v>
      </c>
      <c r="G76" s="15" t="s">
        <v>215</v>
      </c>
      <c r="H76" s="7"/>
      <c r="I76" s="17"/>
      <c r="J76" s="16"/>
      <c r="K76" s="16"/>
      <c r="L76" s="17"/>
      <c r="M76" s="16">
        <f t="shared" si="1"/>
        <v>0.3</v>
      </c>
      <c r="N76" s="8" t="s">
        <v>377</v>
      </c>
    </row>
    <row r="77" spans="1:14" x14ac:dyDescent="0.3">
      <c r="A77" s="15" t="s">
        <v>216</v>
      </c>
      <c r="B77" s="15" t="s">
        <v>217</v>
      </c>
      <c r="C77" s="15" t="s">
        <v>9</v>
      </c>
      <c r="D77" s="16">
        <v>0</v>
      </c>
      <c r="E77" s="7">
        <v>0.5</v>
      </c>
      <c r="F77" s="15" t="s">
        <v>214</v>
      </c>
      <c r="G77" s="15" t="s">
        <v>218</v>
      </c>
      <c r="H77" s="7"/>
      <c r="I77" s="17"/>
      <c r="J77" s="16"/>
      <c r="K77" s="16"/>
      <c r="L77" s="17"/>
      <c r="M77" s="16">
        <f t="shared" si="1"/>
        <v>0.5</v>
      </c>
      <c r="N77" s="8" t="s">
        <v>377</v>
      </c>
    </row>
    <row r="78" spans="1:14" x14ac:dyDescent="0.3">
      <c r="A78" s="15" t="s">
        <v>219</v>
      </c>
      <c r="B78" s="15" t="s">
        <v>220</v>
      </c>
      <c r="C78" s="15" t="s">
        <v>9</v>
      </c>
      <c r="D78" s="16">
        <v>0</v>
      </c>
      <c r="E78" s="7">
        <v>17.5</v>
      </c>
      <c r="F78" s="15" t="s">
        <v>214</v>
      </c>
      <c r="G78" s="15" t="s">
        <v>221</v>
      </c>
      <c r="H78" s="7"/>
      <c r="I78" s="17"/>
      <c r="J78" s="16"/>
      <c r="K78" s="16"/>
      <c r="L78" s="17"/>
      <c r="M78" s="16">
        <f t="shared" si="1"/>
        <v>17.5</v>
      </c>
      <c r="N78" s="8" t="s">
        <v>377</v>
      </c>
    </row>
    <row r="79" spans="1:14" x14ac:dyDescent="0.3">
      <c r="A79" s="15" t="s">
        <v>222</v>
      </c>
      <c r="B79" s="15" t="s">
        <v>223</v>
      </c>
      <c r="C79" s="15" t="s">
        <v>9</v>
      </c>
      <c r="D79" s="16">
        <v>0</v>
      </c>
      <c r="E79" s="7">
        <v>8.3000000000000007</v>
      </c>
      <c r="F79" s="15" t="s">
        <v>214</v>
      </c>
      <c r="G79" s="15" t="s">
        <v>224</v>
      </c>
      <c r="H79" s="7"/>
      <c r="I79" s="17"/>
      <c r="J79" s="16"/>
      <c r="K79" s="16"/>
      <c r="L79" s="17"/>
      <c r="M79" s="16">
        <f t="shared" si="1"/>
        <v>8.3000000000000007</v>
      </c>
      <c r="N79" s="8" t="s">
        <v>377</v>
      </c>
    </row>
    <row r="80" spans="1:14" x14ac:dyDescent="0.3">
      <c r="A80" s="15" t="s">
        <v>225</v>
      </c>
      <c r="B80" s="15" t="s">
        <v>226</v>
      </c>
      <c r="C80" s="15" t="s">
        <v>9</v>
      </c>
      <c r="D80" s="16">
        <v>0</v>
      </c>
      <c r="E80" s="7">
        <v>0.4</v>
      </c>
      <c r="F80" s="15" t="s">
        <v>214</v>
      </c>
      <c r="G80" s="15" t="s">
        <v>227</v>
      </c>
      <c r="H80" s="7"/>
      <c r="I80" s="17"/>
      <c r="J80" s="16"/>
      <c r="K80" s="16"/>
      <c r="L80" s="17"/>
      <c r="M80" s="16">
        <f t="shared" si="1"/>
        <v>0.4</v>
      </c>
      <c r="N80" s="8" t="s">
        <v>377</v>
      </c>
    </row>
    <row r="81" spans="1:14" x14ac:dyDescent="0.3">
      <c r="A81" s="15" t="s">
        <v>228</v>
      </c>
      <c r="B81" s="15" t="s">
        <v>229</v>
      </c>
      <c r="C81" s="15" t="s">
        <v>9</v>
      </c>
      <c r="D81" s="16">
        <v>0</v>
      </c>
      <c r="E81" s="7">
        <v>0.3</v>
      </c>
      <c r="F81" s="15" t="s">
        <v>214</v>
      </c>
      <c r="G81" s="15" t="s">
        <v>230</v>
      </c>
      <c r="H81" s="7"/>
      <c r="I81" s="17"/>
      <c r="J81" s="16"/>
      <c r="K81" s="16"/>
      <c r="L81" s="17"/>
      <c r="M81" s="16">
        <f t="shared" si="1"/>
        <v>0.3</v>
      </c>
      <c r="N81" s="8" t="s">
        <v>377</v>
      </c>
    </row>
    <row r="82" spans="1:14" x14ac:dyDescent="0.3">
      <c r="A82" s="15" t="s">
        <v>231</v>
      </c>
      <c r="B82" s="15" t="s">
        <v>232</v>
      </c>
      <c r="C82" s="15" t="s">
        <v>9</v>
      </c>
      <c r="D82" s="16">
        <v>0</v>
      </c>
      <c r="E82" s="7">
        <v>0.42699999999999999</v>
      </c>
      <c r="F82" s="15" t="s">
        <v>214</v>
      </c>
      <c r="G82" s="15" t="s">
        <v>233</v>
      </c>
      <c r="H82" s="7"/>
      <c r="I82" s="17"/>
      <c r="J82" s="16"/>
      <c r="K82" s="16"/>
      <c r="L82" s="17"/>
      <c r="M82" s="7">
        <f t="shared" si="1"/>
        <v>0.42699999999999999</v>
      </c>
      <c r="N82" s="8" t="s">
        <v>377</v>
      </c>
    </row>
    <row r="83" spans="1:14" x14ac:dyDescent="0.3">
      <c r="A83" s="15" t="s">
        <v>234</v>
      </c>
      <c r="B83" s="15" t="s">
        <v>235</v>
      </c>
      <c r="C83" s="15" t="s">
        <v>9</v>
      </c>
      <c r="D83" s="16">
        <v>0</v>
      </c>
      <c r="E83" s="7">
        <v>0.48</v>
      </c>
      <c r="F83" s="15" t="s">
        <v>214</v>
      </c>
      <c r="G83" s="15" t="s">
        <v>236</v>
      </c>
      <c r="H83" s="7"/>
      <c r="I83" s="17"/>
      <c r="J83" s="16"/>
      <c r="K83" s="16"/>
      <c r="L83" s="17"/>
      <c r="M83" s="16">
        <f t="shared" si="1"/>
        <v>0.48</v>
      </c>
      <c r="N83" s="8" t="s">
        <v>377</v>
      </c>
    </row>
    <row r="84" spans="1:14" x14ac:dyDescent="0.3">
      <c r="A84" s="15" t="s">
        <v>237</v>
      </c>
      <c r="B84" s="15" t="s">
        <v>238</v>
      </c>
      <c r="C84" s="15" t="s">
        <v>9</v>
      </c>
      <c r="D84" s="16">
        <v>0</v>
      </c>
      <c r="E84" s="7">
        <v>7.0692000000000004</v>
      </c>
      <c r="F84" s="15" t="s">
        <v>214</v>
      </c>
      <c r="G84" s="15" t="s">
        <v>239</v>
      </c>
      <c r="H84" s="7"/>
      <c r="I84" s="17"/>
      <c r="J84" s="16"/>
      <c r="K84" s="16"/>
      <c r="L84" s="17"/>
      <c r="M84" s="7">
        <f t="shared" si="1"/>
        <v>7.0692000000000004</v>
      </c>
      <c r="N84" s="8" t="s">
        <v>377</v>
      </c>
    </row>
    <row r="85" spans="1:14" x14ac:dyDescent="0.3">
      <c r="A85" s="15" t="s">
        <v>240</v>
      </c>
      <c r="B85" s="15" t="s">
        <v>241</v>
      </c>
      <c r="C85" s="15" t="s">
        <v>9</v>
      </c>
      <c r="D85" s="16">
        <v>0</v>
      </c>
      <c r="E85" s="7">
        <v>8</v>
      </c>
      <c r="F85" s="15" t="s">
        <v>214</v>
      </c>
      <c r="G85" s="15" t="s">
        <v>242</v>
      </c>
      <c r="H85" s="7"/>
      <c r="I85" s="17"/>
      <c r="J85" s="16"/>
      <c r="K85" s="16"/>
      <c r="L85" s="17"/>
      <c r="M85" s="16">
        <f t="shared" si="1"/>
        <v>8</v>
      </c>
      <c r="N85" s="8" t="s">
        <v>377</v>
      </c>
    </row>
    <row r="86" spans="1:14" x14ac:dyDescent="0.3">
      <c r="A86" s="15" t="s">
        <v>243</v>
      </c>
      <c r="B86" s="15" t="s">
        <v>244</v>
      </c>
      <c r="C86" s="15" t="s">
        <v>9</v>
      </c>
      <c r="D86" s="16">
        <v>0</v>
      </c>
      <c r="E86" s="7">
        <v>0.4</v>
      </c>
      <c r="F86" s="15" t="s">
        <v>214</v>
      </c>
      <c r="G86" s="15" t="s">
        <v>245</v>
      </c>
      <c r="H86" s="7"/>
      <c r="I86" s="17"/>
      <c r="J86" s="16"/>
      <c r="K86" s="16"/>
      <c r="L86" s="17"/>
      <c r="M86" s="16">
        <f t="shared" si="1"/>
        <v>0.4</v>
      </c>
      <c r="N86" s="8" t="s">
        <v>377</v>
      </c>
    </row>
    <row r="87" spans="1:14" x14ac:dyDescent="0.3">
      <c r="A87" s="15" t="s">
        <v>246</v>
      </c>
      <c r="B87" s="15" t="s">
        <v>247</v>
      </c>
      <c r="C87" s="15" t="s">
        <v>9</v>
      </c>
      <c r="D87" s="16">
        <v>0</v>
      </c>
      <c r="E87" s="7">
        <v>0.6</v>
      </c>
      <c r="F87" s="15" t="s">
        <v>214</v>
      </c>
      <c r="G87" s="15" t="s">
        <v>248</v>
      </c>
      <c r="H87" s="7"/>
      <c r="I87" s="17"/>
      <c r="J87" s="16"/>
      <c r="K87" s="16"/>
      <c r="L87" s="17"/>
      <c r="M87" s="16">
        <f t="shared" si="1"/>
        <v>0.6</v>
      </c>
      <c r="N87" s="8" t="s">
        <v>377</v>
      </c>
    </row>
    <row r="88" spans="1:14" x14ac:dyDescent="0.3">
      <c r="A88" s="15" t="s">
        <v>249</v>
      </c>
      <c r="B88" s="15" t="s">
        <v>250</v>
      </c>
      <c r="C88" s="15" t="s">
        <v>9</v>
      </c>
      <c r="D88" s="16">
        <v>113</v>
      </c>
      <c r="E88" s="16">
        <v>2.76</v>
      </c>
      <c r="F88" s="15" t="s">
        <v>251</v>
      </c>
      <c r="G88" s="15" t="s">
        <v>252</v>
      </c>
      <c r="H88" s="7" t="s">
        <v>351</v>
      </c>
      <c r="I88" s="17">
        <v>66070010298</v>
      </c>
      <c r="J88" s="16">
        <v>2.76</v>
      </c>
      <c r="K88" s="16">
        <v>113</v>
      </c>
      <c r="L88" s="17">
        <v>2011</v>
      </c>
      <c r="M88" s="16">
        <f t="shared" si="1"/>
        <v>0</v>
      </c>
      <c r="N88" s="8"/>
    </row>
    <row r="89" spans="1:14" x14ac:dyDescent="0.3">
      <c r="A89" s="15" t="s">
        <v>253</v>
      </c>
      <c r="B89" s="15" t="s">
        <v>254</v>
      </c>
      <c r="C89" s="15" t="s">
        <v>9</v>
      </c>
      <c r="D89" s="16">
        <v>233</v>
      </c>
      <c r="E89" s="7">
        <v>2.06</v>
      </c>
      <c r="F89" s="15" t="s">
        <v>251</v>
      </c>
      <c r="G89" s="15" t="s">
        <v>255</v>
      </c>
      <c r="H89" s="7" t="s">
        <v>366</v>
      </c>
      <c r="I89" s="17">
        <v>66440010051</v>
      </c>
      <c r="J89" s="16">
        <v>2.06</v>
      </c>
      <c r="K89" s="16">
        <v>233</v>
      </c>
      <c r="L89" s="17">
        <v>2003</v>
      </c>
      <c r="M89" s="16">
        <f t="shared" si="1"/>
        <v>0</v>
      </c>
      <c r="N89" s="8"/>
    </row>
    <row r="90" spans="1:14" x14ac:dyDescent="0.3">
      <c r="A90" s="15" t="s">
        <v>256</v>
      </c>
      <c r="B90" s="15" t="s">
        <v>257</v>
      </c>
      <c r="C90" s="15" t="s">
        <v>9</v>
      </c>
      <c r="D90" s="16">
        <v>1823</v>
      </c>
      <c r="E90" s="7">
        <v>1.69</v>
      </c>
      <c r="F90" s="15" t="s">
        <v>251</v>
      </c>
      <c r="G90" s="15" t="s">
        <v>258</v>
      </c>
      <c r="H90" s="7" t="s">
        <v>344</v>
      </c>
      <c r="I90" s="17">
        <v>66440040081</v>
      </c>
      <c r="J90" s="16">
        <v>1.69</v>
      </c>
      <c r="K90" s="16">
        <v>1823</v>
      </c>
      <c r="L90" s="17">
        <v>2013</v>
      </c>
      <c r="M90" s="16">
        <f t="shared" si="1"/>
        <v>0</v>
      </c>
      <c r="N90" s="8"/>
    </row>
    <row r="91" spans="1:14" x14ac:dyDescent="0.3">
      <c r="A91" s="15" t="s">
        <v>259</v>
      </c>
      <c r="B91" s="15" t="s">
        <v>260</v>
      </c>
      <c r="C91" s="15" t="s">
        <v>9</v>
      </c>
      <c r="D91" s="16">
        <v>1741.72</v>
      </c>
      <c r="E91" s="16">
        <v>16.21</v>
      </c>
      <c r="F91" s="15" t="s">
        <v>251</v>
      </c>
      <c r="G91" s="15" t="s">
        <v>261</v>
      </c>
      <c r="H91" s="7" t="s">
        <v>340</v>
      </c>
      <c r="I91" s="17">
        <v>66270020122</v>
      </c>
      <c r="J91" s="16">
        <v>16.21</v>
      </c>
      <c r="K91" s="16">
        <v>10504</v>
      </c>
      <c r="L91" s="17">
        <v>2004</v>
      </c>
      <c r="M91" s="16">
        <f t="shared" si="1"/>
        <v>0</v>
      </c>
      <c r="N91" s="8"/>
    </row>
    <row r="92" spans="1:14" x14ac:dyDescent="0.3">
      <c r="A92" s="15" t="s">
        <v>262</v>
      </c>
      <c r="B92" s="15" t="s">
        <v>260</v>
      </c>
      <c r="C92" s="15" t="s">
        <v>9</v>
      </c>
      <c r="D92" s="16">
        <v>585.6</v>
      </c>
      <c r="E92" s="16">
        <v>5.43</v>
      </c>
      <c r="F92" s="15" t="s">
        <v>251</v>
      </c>
      <c r="G92" s="15" t="s">
        <v>263</v>
      </c>
      <c r="H92" s="7" t="str">
        <f>H91</f>
        <v>Veckalēji 1</v>
      </c>
      <c r="I92" s="17">
        <v>66270020123</v>
      </c>
      <c r="J92" s="16">
        <v>5.43</v>
      </c>
      <c r="K92" s="16">
        <v>1479</v>
      </c>
      <c r="L92" s="17">
        <v>2004</v>
      </c>
      <c r="M92" s="16">
        <f t="shared" si="1"/>
        <v>0</v>
      </c>
      <c r="N92" s="8"/>
    </row>
    <row r="93" spans="1:14" x14ac:dyDescent="0.3">
      <c r="A93" s="15" t="s">
        <v>264</v>
      </c>
      <c r="B93" s="15" t="s">
        <v>265</v>
      </c>
      <c r="C93" s="15" t="s">
        <v>9</v>
      </c>
      <c r="D93" s="16">
        <v>24090.69</v>
      </c>
      <c r="E93" s="7">
        <v>47.01</v>
      </c>
      <c r="F93" s="15" t="s">
        <v>251</v>
      </c>
      <c r="G93" s="15" t="s">
        <v>266</v>
      </c>
      <c r="H93" s="7" t="s">
        <v>341</v>
      </c>
      <c r="I93" s="17">
        <v>66270030129</v>
      </c>
      <c r="J93" s="16">
        <v>47.01</v>
      </c>
      <c r="K93" s="16">
        <v>66461</v>
      </c>
      <c r="L93" s="17">
        <v>2000</v>
      </c>
      <c r="M93" s="16">
        <f t="shared" si="1"/>
        <v>0</v>
      </c>
      <c r="N93" s="8"/>
    </row>
    <row r="94" spans="1:14" x14ac:dyDescent="0.3">
      <c r="A94" s="15" t="s">
        <v>267</v>
      </c>
      <c r="B94" s="15" t="s">
        <v>265</v>
      </c>
      <c r="C94" s="15" t="s">
        <v>9</v>
      </c>
      <c r="D94" s="16">
        <v>1696.6</v>
      </c>
      <c r="E94" s="7">
        <v>3.31</v>
      </c>
      <c r="F94" s="15" t="s">
        <v>251</v>
      </c>
      <c r="G94" s="15" t="s">
        <v>268</v>
      </c>
      <c r="H94" s="7" t="s">
        <v>341</v>
      </c>
      <c r="I94" s="17">
        <v>66270030130</v>
      </c>
      <c r="J94" s="16">
        <v>3.31</v>
      </c>
      <c r="K94" s="16">
        <v>4089</v>
      </c>
      <c r="L94" s="17">
        <v>2000</v>
      </c>
      <c r="M94" s="16">
        <f t="shared" si="1"/>
        <v>0</v>
      </c>
      <c r="N94" s="8"/>
    </row>
    <row r="95" spans="1:14" x14ac:dyDescent="0.3">
      <c r="A95" s="15" t="s">
        <v>269</v>
      </c>
      <c r="B95" s="15" t="s">
        <v>270</v>
      </c>
      <c r="C95" s="15" t="s">
        <v>9</v>
      </c>
      <c r="D95" s="16">
        <v>4322.21</v>
      </c>
      <c r="E95" s="16">
        <v>14.63</v>
      </c>
      <c r="F95" s="15" t="s">
        <v>251</v>
      </c>
      <c r="G95" s="15" t="s">
        <v>271</v>
      </c>
      <c r="H95" s="7" t="s">
        <v>342</v>
      </c>
      <c r="I95" s="17">
        <v>66270020425</v>
      </c>
      <c r="J95" s="16">
        <v>14.63</v>
      </c>
      <c r="K95" s="16">
        <v>12244</v>
      </c>
      <c r="L95" s="17">
        <v>2003</v>
      </c>
      <c r="M95" s="16">
        <f t="shared" si="1"/>
        <v>0</v>
      </c>
      <c r="N95" s="8"/>
    </row>
    <row r="96" spans="1:14" x14ac:dyDescent="0.3">
      <c r="A96" s="15" t="s">
        <v>272</v>
      </c>
      <c r="B96" s="15" t="s">
        <v>270</v>
      </c>
      <c r="C96" s="15" t="s">
        <v>9</v>
      </c>
      <c r="D96" s="16">
        <v>4092.1</v>
      </c>
      <c r="E96" s="16">
        <v>13.89</v>
      </c>
      <c r="F96" s="15" t="s">
        <v>251</v>
      </c>
      <c r="G96" s="15" t="s">
        <v>273</v>
      </c>
      <c r="H96" s="7" t="str">
        <f>H95</f>
        <v>Apsītes 1</v>
      </c>
      <c r="I96" s="17">
        <v>66270020153</v>
      </c>
      <c r="J96" s="16">
        <v>13.89</v>
      </c>
      <c r="K96" s="16">
        <v>9494</v>
      </c>
      <c r="L96" s="17">
        <v>2003</v>
      </c>
      <c r="M96" s="16">
        <f t="shared" si="1"/>
        <v>0</v>
      </c>
      <c r="N96" s="8"/>
    </row>
    <row r="97" spans="1:14" x14ac:dyDescent="0.3">
      <c r="A97" s="15" t="s">
        <v>274</v>
      </c>
      <c r="B97" s="15" t="s">
        <v>275</v>
      </c>
      <c r="C97" s="15" t="s">
        <v>9</v>
      </c>
      <c r="D97" s="16">
        <v>2261.4</v>
      </c>
      <c r="E97" s="16">
        <v>12.23</v>
      </c>
      <c r="F97" s="15" t="s">
        <v>251</v>
      </c>
      <c r="G97" s="15" t="s">
        <v>276</v>
      </c>
      <c r="H97" s="7" t="s">
        <v>346</v>
      </c>
      <c r="I97" s="17">
        <v>66270020263</v>
      </c>
      <c r="J97" s="16">
        <v>12.23</v>
      </c>
      <c r="K97" s="16">
        <v>10957</v>
      </c>
      <c r="L97" s="17">
        <v>2002</v>
      </c>
      <c r="M97" s="16">
        <f t="shared" si="1"/>
        <v>0</v>
      </c>
      <c r="N97" s="8"/>
    </row>
    <row r="98" spans="1:14" x14ac:dyDescent="0.3">
      <c r="A98" s="15" t="s">
        <v>277</v>
      </c>
      <c r="B98" s="15" t="s">
        <v>275</v>
      </c>
      <c r="C98" s="15" t="s">
        <v>9</v>
      </c>
      <c r="D98" s="16">
        <v>2989.18</v>
      </c>
      <c r="E98" s="16">
        <v>15.94</v>
      </c>
      <c r="F98" s="15" t="s">
        <v>251</v>
      </c>
      <c r="G98" s="15" t="s">
        <v>278</v>
      </c>
      <c r="H98" s="7" t="str">
        <f>H97</f>
        <v>Lejaszozoliņi 1</v>
      </c>
      <c r="I98" s="17">
        <v>66270020270</v>
      </c>
      <c r="J98" s="16">
        <v>15.94</v>
      </c>
      <c r="K98" s="16">
        <v>7953</v>
      </c>
      <c r="L98" s="17">
        <v>2002</v>
      </c>
      <c r="M98" s="16">
        <f t="shared" si="1"/>
        <v>0</v>
      </c>
      <c r="N98" s="8"/>
    </row>
    <row r="99" spans="1:14" x14ac:dyDescent="0.3">
      <c r="A99" s="15" t="s">
        <v>279</v>
      </c>
      <c r="B99" s="15" t="s">
        <v>280</v>
      </c>
      <c r="C99" s="15" t="s">
        <v>9</v>
      </c>
      <c r="D99" s="16">
        <v>14350.98</v>
      </c>
      <c r="E99" s="7">
        <v>48.31</v>
      </c>
      <c r="F99" s="15" t="s">
        <v>251</v>
      </c>
      <c r="G99" s="15" t="s">
        <v>281</v>
      </c>
      <c r="H99" s="7" t="s">
        <v>343</v>
      </c>
      <c r="I99" s="17">
        <v>66270030317</v>
      </c>
      <c r="J99" s="16">
        <v>48.31</v>
      </c>
      <c r="K99" s="16">
        <v>15450</v>
      </c>
      <c r="L99" s="17">
        <v>2011</v>
      </c>
      <c r="M99" s="16">
        <f t="shared" si="1"/>
        <v>0</v>
      </c>
      <c r="N99" s="8"/>
    </row>
    <row r="100" spans="1:14" x14ac:dyDescent="0.3">
      <c r="A100" s="15" t="s">
        <v>282</v>
      </c>
      <c r="B100" s="15" t="s">
        <v>280</v>
      </c>
      <c r="C100" s="15" t="s">
        <v>9</v>
      </c>
      <c r="D100" s="16">
        <v>1006.7</v>
      </c>
      <c r="E100" s="7">
        <v>3.59</v>
      </c>
      <c r="F100" s="15" t="s">
        <v>251</v>
      </c>
      <c r="G100" s="15" t="s">
        <v>283</v>
      </c>
      <c r="H100" s="7" t="s">
        <v>343</v>
      </c>
      <c r="I100" s="17">
        <v>66270030170</v>
      </c>
      <c r="J100" s="16">
        <v>3.59</v>
      </c>
      <c r="K100" s="16">
        <v>2055</v>
      </c>
      <c r="L100" s="17">
        <v>2011</v>
      </c>
      <c r="M100" s="16">
        <f t="shared" si="1"/>
        <v>0</v>
      </c>
      <c r="N100" s="8"/>
    </row>
    <row r="101" spans="1:14" x14ac:dyDescent="0.3">
      <c r="A101" s="15" t="s">
        <v>284</v>
      </c>
      <c r="B101" s="15" t="s">
        <v>257</v>
      </c>
      <c r="C101" s="15" t="s">
        <v>9</v>
      </c>
      <c r="D101" s="16">
        <v>4293.0600000000004</v>
      </c>
      <c r="E101" s="7">
        <v>26.76</v>
      </c>
      <c r="F101" s="15" t="s">
        <v>251</v>
      </c>
      <c r="G101" s="15" t="s">
        <v>285</v>
      </c>
      <c r="H101" s="7" t="s">
        <v>344</v>
      </c>
      <c r="I101" s="17">
        <v>66440040080</v>
      </c>
      <c r="J101" s="16">
        <v>26.76</v>
      </c>
      <c r="K101" s="16">
        <v>6827</v>
      </c>
      <c r="L101" s="17">
        <v>2013</v>
      </c>
      <c r="M101" s="16">
        <f t="shared" si="1"/>
        <v>0</v>
      </c>
      <c r="N101" s="8"/>
    </row>
    <row r="102" spans="1:14" x14ac:dyDescent="0.3">
      <c r="A102" s="15" t="s">
        <v>286</v>
      </c>
      <c r="B102" s="15" t="s">
        <v>257</v>
      </c>
      <c r="C102" s="15" t="s">
        <v>9</v>
      </c>
      <c r="D102" s="16">
        <v>2220.79</v>
      </c>
      <c r="E102" s="7">
        <v>13.02</v>
      </c>
      <c r="F102" s="15" t="s">
        <v>251</v>
      </c>
      <c r="G102" s="15" t="s">
        <v>287</v>
      </c>
      <c r="H102" s="7" t="s">
        <v>344</v>
      </c>
      <c r="I102" s="17">
        <v>66440040082</v>
      </c>
      <c r="J102" s="16">
        <v>13.02</v>
      </c>
      <c r="K102" s="16">
        <v>4934</v>
      </c>
      <c r="L102" s="17">
        <v>2013</v>
      </c>
      <c r="M102" s="16">
        <f t="shared" si="1"/>
        <v>0</v>
      </c>
      <c r="N102" s="8"/>
    </row>
    <row r="103" spans="1:14" x14ac:dyDescent="0.3">
      <c r="A103" s="15" t="s">
        <v>288</v>
      </c>
      <c r="B103" s="15" t="s">
        <v>289</v>
      </c>
      <c r="C103" s="15" t="s">
        <v>9</v>
      </c>
      <c r="D103" s="16">
        <v>11992.75</v>
      </c>
      <c r="E103" s="7">
        <v>53.46</v>
      </c>
      <c r="F103" s="15" t="s">
        <v>251</v>
      </c>
      <c r="G103" s="15" t="s">
        <v>290</v>
      </c>
      <c r="H103" s="7" t="s">
        <v>345</v>
      </c>
      <c r="I103" s="17">
        <v>66440050080</v>
      </c>
      <c r="J103" s="16">
        <v>53.46</v>
      </c>
      <c r="K103" s="16">
        <v>50337</v>
      </c>
      <c r="L103" s="17">
        <v>2003</v>
      </c>
      <c r="M103" s="16">
        <f t="shared" si="1"/>
        <v>0</v>
      </c>
      <c r="N103" s="8"/>
    </row>
    <row r="104" spans="1:14" x14ac:dyDescent="0.3">
      <c r="A104" s="15" t="s">
        <v>291</v>
      </c>
      <c r="B104" s="15" t="s">
        <v>289</v>
      </c>
      <c r="C104" s="15" t="s">
        <v>9</v>
      </c>
      <c r="D104" s="16">
        <v>384.35</v>
      </c>
      <c r="E104" s="7">
        <v>1.73</v>
      </c>
      <c r="F104" s="15" t="s">
        <v>251</v>
      </c>
      <c r="G104" s="15" t="s">
        <v>292</v>
      </c>
      <c r="H104" s="7" t="s">
        <v>345</v>
      </c>
      <c r="I104" s="17">
        <v>66440050081</v>
      </c>
      <c r="J104" s="16">
        <v>1.73</v>
      </c>
      <c r="K104" s="16">
        <v>798</v>
      </c>
      <c r="L104" s="17">
        <v>2003</v>
      </c>
      <c r="M104" s="16">
        <f t="shared" si="1"/>
        <v>0</v>
      </c>
      <c r="N104" s="8"/>
    </row>
    <row r="105" spans="1:14" x14ac:dyDescent="0.3">
      <c r="A105" s="15" t="s">
        <v>293</v>
      </c>
      <c r="B105" s="15" t="s">
        <v>294</v>
      </c>
      <c r="C105" s="15" t="s">
        <v>9</v>
      </c>
      <c r="D105" s="16">
        <v>3911.23</v>
      </c>
      <c r="E105" s="16">
        <v>1.38</v>
      </c>
      <c r="F105" s="15" t="s">
        <v>295</v>
      </c>
      <c r="G105" s="15" t="s">
        <v>296</v>
      </c>
      <c r="H105" s="7" t="s">
        <v>337</v>
      </c>
      <c r="I105" s="17">
        <v>66170010114</v>
      </c>
      <c r="J105" s="16">
        <v>1.38</v>
      </c>
      <c r="K105" s="16">
        <v>323</v>
      </c>
      <c r="L105" s="17">
        <v>2019</v>
      </c>
      <c r="M105" s="16">
        <f t="shared" si="1"/>
        <v>0</v>
      </c>
      <c r="N105" s="8"/>
    </row>
    <row r="106" spans="1:14" x14ac:dyDescent="0.3">
      <c r="A106" s="15" t="s">
        <v>297</v>
      </c>
      <c r="B106" s="15" t="s">
        <v>298</v>
      </c>
      <c r="C106" s="15" t="s">
        <v>9</v>
      </c>
      <c r="D106" s="16">
        <v>0</v>
      </c>
      <c r="E106" s="7">
        <v>0</v>
      </c>
      <c r="F106" s="15" t="s">
        <v>299</v>
      </c>
      <c r="G106" s="15" t="s">
        <v>300</v>
      </c>
      <c r="H106" s="7"/>
      <c r="I106" s="17"/>
      <c r="J106" s="16"/>
      <c r="K106" s="16"/>
      <c r="L106" s="17"/>
      <c r="M106" s="16">
        <f t="shared" si="1"/>
        <v>0</v>
      </c>
      <c r="N106" s="8" t="s">
        <v>377</v>
      </c>
    </row>
    <row r="107" spans="1:14" x14ac:dyDescent="0.3">
      <c r="A107" s="15" t="s">
        <v>301</v>
      </c>
      <c r="B107" s="15" t="s">
        <v>302</v>
      </c>
      <c r="C107" s="15" t="s">
        <v>9</v>
      </c>
      <c r="D107" s="16">
        <v>0</v>
      </c>
      <c r="E107" s="7">
        <v>0</v>
      </c>
      <c r="F107" s="15" t="s">
        <v>299</v>
      </c>
      <c r="G107" s="15" t="s">
        <v>303</v>
      </c>
      <c r="H107" s="7"/>
      <c r="I107" s="17"/>
      <c r="J107" s="16"/>
      <c r="K107" s="16"/>
      <c r="L107" s="17"/>
      <c r="M107" s="16">
        <f t="shared" si="1"/>
        <v>0</v>
      </c>
      <c r="N107" s="8" t="s">
        <v>377</v>
      </c>
    </row>
    <row r="108" spans="1:14" x14ac:dyDescent="0.3">
      <c r="A108" s="15" t="s">
        <v>304</v>
      </c>
      <c r="B108" s="15" t="s">
        <v>305</v>
      </c>
      <c r="C108" s="15" t="s">
        <v>9</v>
      </c>
      <c r="D108" s="16">
        <v>0</v>
      </c>
      <c r="E108" s="7">
        <v>0.5</v>
      </c>
      <c r="F108" s="15" t="s">
        <v>306</v>
      </c>
      <c r="G108" s="15" t="s">
        <v>307</v>
      </c>
      <c r="H108" s="7"/>
      <c r="I108" s="17"/>
      <c r="J108" s="16"/>
      <c r="K108" s="16"/>
      <c r="L108" s="17"/>
      <c r="M108" s="16">
        <f t="shared" si="1"/>
        <v>0.5</v>
      </c>
      <c r="N108" s="8" t="s">
        <v>377</v>
      </c>
    </row>
    <row r="109" spans="1:14" x14ac:dyDescent="0.3">
      <c r="A109" s="15" t="s">
        <v>308</v>
      </c>
      <c r="B109" s="15" t="s">
        <v>305</v>
      </c>
      <c r="C109" s="15" t="s">
        <v>9</v>
      </c>
      <c r="D109" s="16">
        <v>0</v>
      </c>
      <c r="E109" s="7">
        <v>1</v>
      </c>
      <c r="F109" s="15" t="s">
        <v>306</v>
      </c>
      <c r="G109" s="15" t="s">
        <v>309</v>
      </c>
      <c r="H109" s="7"/>
      <c r="I109" s="17"/>
      <c r="J109" s="16"/>
      <c r="K109" s="16"/>
      <c r="L109" s="17"/>
      <c r="M109" s="16">
        <f t="shared" si="1"/>
        <v>1</v>
      </c>
      <c r="N109" s="8" t="s">
        <v>377</v>
      </c>
    </row>
    <row r="110" spans="1:14" x14ac:dyDescent="0.3">
      <c r="A110" s="15" t="s">
        <v>310</v>
      </c>
      <c r="B110" s="15" t="s">
        <v>311</v>
      </c>
      <c r="C110" s="15" t="s">
        <v>9</v>
      </c>
      <c r="D110" s="16">
        <v>0</v>
      </c>
      <c r="E110" s="7">
        <v>0.57999999999999996</v>
      </c>
      <c r="F110" s="15" t="s">
        <v>306</v>
      </c>
      <c r="G110" s="15" t="s">
        <v>312</v>
      </c>
      <c r="H110" s="7"/>
      <c r="I110" s="17"/>
      <c r="J110" s="16"/>
      <c r="K110" s="16"/>
      <c r="L110" s="17"/>
      <c r="M110" s="16">
        <f t="shared" si="1"/>
        <v>0.57999999999999996</v>
      </c>
      <c r="N110" s="8" t="s">
        <v>377</v>
      </c>
    </row>
    <row r="111" spans="1:14" x14ac:dyDescent="0.3">
      <c r="A111" s="15" t="s">
        <v>313</v>
      </c>
      <c r="B111" s="15" t="s">
        <v>314</v>
      </c>
      <c r="C111" s="15" t="s">
        <v>9</v>
      </c>
      <c r="D111" s="16">
        <v>0</v>
      </c>
      <c r="E111" s="7">
        <v>1.5</v>
      </c>
      <c r="F111" s="15" t="s">
        <v>306</v>
      </c>
      <c r="G111" s="15" t="s">
        <v>315</v>
      </c>
      <c r="H111" s="7"/>
      <c r="I111" s="17"/>
      <c r="J111" s="16"/>
      <c r="K111" s="16"/>
      <c r="L111" s="17"/>
      <c r="M111" s="16">
        <f t="shared" si="1"/>
        <v>1.5</v>
      </c>
      <c r="N111" s="8" t="s">
        <v>377</v>
      </c>
    </row>
    <row r="112" spans="1:14" x14ac:dyDescent="0.3">
      <c r="A112" s="15" t="s">
        <v>316</v>
      </c>
      <c r="B112" s="15" t="s">
        <v>317</v>
      </c>
      <c r="C112" s="15" t="s">
        <v>9</v>
      </c>
      <c r="D112" s="16">
        <v>0</v>
      </c>
      <c r="E112" s="7">
        <v>22.12</v>
      </c>
      <c r="F112" s="15" t="s">
        <v>306</v>
      </c>
      <c r="G112" s="15" t="s">
        <v>318</v>
      </c>
      <c r="H112" s="7"/>
      <c r="I112" s="17"/>
      <c r="J112" s="16"/>
      <c r="K112" s="16"/>
      <c r="L112" s="17"/>
      <c r="M112" s="16">
        <f t="shared" si="1"/>
        <v>22.12</v>
      </c>
      <c r="N112" s="8" t="s">
        <v>377</v>
      </c>
    </row>
    <row r="113" spans="1:14" x14ac:dyDescent="0.3">
      <c r="A113" s="15" t="s">
        <v>319</v>
      </c>
      <c r="B113" s="15" t="s">
        <v>320</v>
      </c>
      <c r="C113" s="15" t="s">
        <v>9</v>
      </c>
      <c r="D113" s="16">
        <v>0</v>
      </c>
      <c r="E113" s="7">
        <v>0</v>
      </c>
      <c r="F113" s="15" t="s">
        <v>321</v>
      </c>
      <c r="G113" s="15" t="s">
        <v>322</v>
      </c>
      <c r="H113" s="7"/>
      <c r="I113" s="17"/>
      <c r="J113" s="16"/>
      <c r="K113" s="16"/>
      <c r="L113" s="17"/>
      <c r="M113" s="16">
        <f t="shared" si="1"/>
        <v>0</v>
      </c>
      <c r="N113" s="8" t="s">
        <v>377</v>
      </c>
    </row>
    <row r="114" spans="1:14" x14ac:dyDescent="0.3">
      <c r="A114" s="15" t="s">
        <v>323</v>
      </c>
      <c r="B114" s="15" t="s">
        <v>324</v>
      </c>
      <c r="C114" s="15" t="s">
        <v>9</v>
      </c>
      <c r="D114" s="16">
        <v>0</v>
      </c>
      <c r="E114" s="7">
        <v>0.5</v>
      </c>
      <c r="F114" s="15" t="s">
        <v>321</v>
      </c>
      <c r="G114" s="15" t="s">
        <v>325</v>
      </c>
      <c r="H114" s="7"/>
      <c r="I114" s="17"/>
      <c r="J114" s="16"/>
      <c r="K114" s="16"/>
      <c r="L114" s="17"/>
      <c r="M114" s="16">
        <f t="shared" si="1"/>
        <v>0.5</v>
      </c>
      <c r="N114" s="8" t="s">
        <v>377</v>
      </c>
    </row>
    <row r="115" spans="1:14" x14ac:dyDescent="0.3">
      <c r="A115" s="15" t="s">
        <v>326</v>
      </c>
      <c r="B115" s="15" t="s">
        <v>327</v>
      </c>
      <c r="C115" s="15" t="s">
        <v>9</v>
      </c>
      <c r="D115" s="16">
        <v>0</v>
      </c>
      <c r="E115" s="7">
        <v>0.4</v>
      </c>
      <c r="F115" s="15" t="s">
        <v>321</v>
      </c>
      <c r="G115" s="15" t="s">
        <v>328</v>
      </c>
      <c r="H115" s="7"/>
      <c r="I115" s="17"/>
      <c r="J115" s="16"/>
      <c r="K115" s="16"/>
      <c r="L115" s="17"/>
      <c r="M115" s="16">
        <f t="shared" si="1"/>
        <v>0.4</v>
      </c>
      <c r="N115" s="8" t="s">
        <v>377</v>
      </c>
    </row>
    <row r="116" spans="1:14" x14ac:dyDescent="0.3">
      <c r="A116" s="15" t="s">
        <v>329</v>
      </c>
      <c r="B116" s="15" t="s">
        <v>330</v>
      </c>
      <c r="C116" s="15" t="s">
        <v>9</v>
      </c>
      <c r="D116" s="16">
        <v>0</v>
      </c>
      <c r="E116" s="7">
        <v>0.7</v>
      </c>
      <c r="F116" s="15" t="s">
        <v>321</v>
      </c>
      <c r="G116" s="15" t="s">
        <v>331</v>
      </c>
      <c r="H116" s="7"/>
      <c r="I116" s="17"/>
      <c r="J116" s="16"/>
      <c r="K116" s="16"/>
      <c r="L116" s="17"/>
      <c r="M116" s="16">
        <f t="shared" si="1"/>
        <v>0.7</v>
      </c>
      <c r="N116" s="8" t="s">
        <v>377</v>
      </c>
    </row>
    <row r="117" spans="1:14" x14ac:dyDescent="0.3">
      <c r="A117" s="15" t="s">
        <v>361</v>
      </c>
      <c r="B117" s="15" t="s">
        <v>360</v>
      </c>
      <c r="C117" s="15" t="s">
        <v>362</v>
      </c>
      <c r="D117" s="16">
        <v>450.81</v>
      </c>
      <c r="E117" s="16">
        <v>0.82</v>
      </c>
      <c r="F117" s="15" t="s">
        <v>363</v>
      </c>
      <c r="G117" s="15" t="s">
        <v>364</v>
      </c>
      <c r="H117" s="7" t="s">
        <v>365</v>
      </c>
      <c r="I117" s="17">
        <v>66370070032</v>
      </c>
      <c r="J117" s="16">
        <v>0.82</v>
      </c>
      <c r="K117" s="16">
        <v>659</v>
      </c>
      <c r="L117" s="17">
        <v>2004</v>
      </c>
      <c r="M117" s="16">
        <f t="shared" si="1"/>
        <v>0</v>
      </c>
      <c r="N117" s="8"/>
    </row>
    <row r="118" spans="1:14" x14ac:dyDescent="0.3">
      <c r="A118" s="19"/>
      <c r="B118" s="19"/>
      <c r="C118" s="19"/>
      <c r="D118" s="20">
        <f>SUM(D10:D117)</f>
        <v>201394.27000000002</v>
      </c>
      <c r="E118" s="21">
        <f>SUM(E10:E117)</f>
        <v>862.08070000000021</v>
      </c>
      <c r="F118" s="20"/>
      <c r="G118" s="20"/>
      <c r="H118" s="20"/>
      <c r="I118" s="20"/>
      <c r="J118" s="20">
        <f>SUM(J10:J117)</f>
        <v>684.6500000000002</v>
      </c>
      <c r="K118" s="20">
        <f>SUM(K10:K117)</f>
        <v>406247</v>
      </c>
      <c r="L118" s="22"/>
      <c r="M118" s="21">
        <f>SUM(M10:M117)</f>
        <v>177.4307</v>
      </c>
      <c r="N118" s="8"/>
    </row>
    <row r="123" spans="1:14" x14ac:dyDescent="0.3">
      <c r="B123" s="1" t="s">
        <v>381</v>
      </c>
      <c r="C123" s="23" t="s">
        <v>382</v>
      </c>
      <c r="G123" s="24"/>
      <c r="H123" s="25"/>
      <c r="I123" s="4" t="s">
        <v>383</v>
      </c>
    </row>
    <row r="126" spans="1:14" x14ac:dyDescent="0.3">
      <c r="B126" s="1" t="s">
        <v>384</v>
      </c>
      <c r="C126" s="23" t="s">
        <v>385</v>
      </c>
      <c r="G126" s="24"/>
      <c r="H126" s="25"/>
      <c r="I126" s="4" t="s">
        <v>386</v>
      </c>
    </row>
    <row r="129" spans="3:9" x14ac:dyDescent="0.3">
      <c r="C129" s="23" t="s">
        <v>387</v>
      </c>
      <c r="G129" s="24"/>
      <c r="H129" s="25"/>
      <c r="I129" s="4" t="s">
        <v>388</v>
      </c>
    </row>
  </sheetData>
  <mergeCells count="5">
    <mergeCell ref="A7:G7"/>
    <mergeCell ref="A8:G8"/>
    <mergeCell ref="H8:L8"/>
    <mergeCell ref="B4:K5"/>
    <mergeCell ref="F3:H3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Mezi 12-2021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</dc:creator>
  <cp:lastModifiedBy>Ieva Mahte</cp:lastModifiedBy>
  <cp:lastPrinted>2022-02-17T07:03:38Z</cp:lastPrinted>
  <dcterms:created xsi:type="dcterms:W3CDTF">2021-06-14T12:55:32Z</dcterms:created>
  <dcterms:modified xsi:type="dcterms:W3CDTF">2022-09-28T12:59:11Z</dcterms:modified>
</cp:coreProperties>
</file>