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ttps://dvs-limbazi.namejs.lv/Portal/webdav/19cf904f-9c96-4140-b93b-f6f3b2891993/"/>
    </mc:Choice>
  </mc:AlternateContent>
  <bookViews>
    <workbookView xWindow="-105" yWindow="-105" windowWidth="23250" windowHeight="12450"/>
  </bookViews>
  <sheets>
    <sheet name="Lap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" l="1"/>
  <c r="D15" i="1"/>
  <c r="E8" i="1"/>
  <c r="F8" i="1" s="1"/>
  <c r="E9" i="1"/>
  <c r="F9" i="1" s="1"/>
  <c r="F15" i="1" s="1"/>
  <c r="E10" i="1"/>
  <c r="F10" i="1" s="1"/>
  <c r="F11" i="1"/>
  <c r="E11" i="1"/>
  <c r="F14" i="1"/>
  <c r="E14" i="1"/>
  <c r="E13" i="1"/>
  <c r="F13" i="1" s="1"/>
  <c r="F12" i="1"/>
  <c r="E12" i="1"/>
  <c r="D12" i="1"/>
  <c r="E15" i="1" l="1"/>
</calcChain>
</file>

<file path=xl/sharedStrings.xml><?xml version="1.0" encoding="utf-8"?>
<sst xmlns="http://schemas.openxmlformats.org/spreadsheetml/2006/main" count="78" uniqueCount="64">
  <si>
    <t>Nr.p.k.</t>
  </si>
  <si>
    <t>Darbība</t>
  </si>
  <si>
    <t>Summa, Eur bez PVN</t>
  </si>
  <si>
    <t>Summa, Eur PVN</t>
  </si>
  <si>
    <t>Summa kopā , EUR</t>
  </si>
  <si>
    <t>Piezīmes</t>
  </si>
  <si>
    <t>1.</t>
  </si>
  <si>
    <t>2.</t>
  </si>
  <si>
    <t>3.</t>
  </si>
  <si>
    <t>4.</t>
  </si>
  <si>
    <t>5.</t>
  </si>
  <si>
    <t>6.</t>
  </si>
  <si>
    <t>7.</t>
  </si>
  <si>
    <t>8.</t>
  </si>
  <si>
    <t>Būvprojekta izstrāde</t>
  </si>
  <si>
    <t>Ekspertīze</t>
  </si>
  <si>
    <t>Autoruzraudzība</t>
  </si>
  <si>
    <t>Būvuzraudzība</t>
  </si>
  <si>
    <t>Būvniecība</t>
  </si>
  <si>
    <t>Vides labiekārtošana</t>
  </si>
  <si>
    <t>PII aprīkojums</t>
  </si>
  <si>
    <t>1 m2 izmaksa tiek plānota 2057,00 EUR</t>
  </si>
  <si>
    <t>1,5% no būvniecības izmaksām</t>
  </si>
  <si>
    <t>Kopā:</t>
  </si>
  <si>
    <t>10 % apmērā no projektēšanas izmaksām</t>
  </si>
  <si>
    <t>20% apmērā no projektēšanas izmaksām</t>
  </si>
  <si>
    <t>PII Auseklītis projekta kopējās plānotās izmaksas</t>
  </si>
  <si>
    <t>PII Auseklītis projekta laika grafiks</t>
  </si>
  <si>
    <t>Sākuma datums</t>
  </si>
  <si>
    <t>Beigu datums</t>
  </si>
  <si>
    <t>31.12.2024.</t>
  </si>
  <si>
    <t>Plānotais ilgums, mēn</t>
  </si>
  <si>
    <t>11.10.2024.</t>
  </si>
  <si>
    <t>30.09.2024.</t>
  </si>
  <si>
    <t>14.10.2024.</t>
  </si>
  <si>
    <t>Noslēgts līgums</t>
  </si>
  <si>
    <t>Projektēšana</t>
  </si>
  <si>
    <t>30.09.2025.</t>
  </si>
  <si>
    <t>02.01.2025.</t>
  </si>
  <si>
    <t xml:space="preserve">Saņemta būvatļauja ar Būvdarbu veikšanas nosacījumiem </t>
  </si>
  <si>
    <t>15.04.2025.</t>
  </si>
  <si>
    <t>30.05.2025.</t>
  </si>
  <si>
    <t>01.07.2025.</t>
  </si>
  <si>
    <t>29.08.2025.</t>
  </si>
  <si>
    <t>Pabeigta ekspertīze</t>
  </si>
  <si>
    <t>Būvniecības darbu iepirkums</t>
  </si>
  <si>
    <t>Projektēšanas un autoruzraudzības darbu iepirkums</t>
  </si>
  <si>
    <t>01.10.2025.</t>
  </si>
  <si>
    <t>30.12.2025.</t>
  </si>
  <si>
    <t>05.01.2026.</t>
  </si>
  <si>
    <t>Rezultāts</t>
  </si>
  <si>
    <t>30.12.2026.</t>
  </si>
  <si>
    <t>Objekts nodots ekspluatācijā</t>
  </si>
  <si>
    <t>Ārtelpas labiekārtošana, rotaļu laukumiņu izveide</t>
  </si>
  <si>
    <t>Iekštelpu aprīkojums, mēbeles, santehnika utt.</t>
  </si>
  <si>
    <t>Plānotās izmaksas, ņemot vērā līdzīgus objektus</t>
  </si>
  <si>
    <t>Būvprojekta projektēšanas uzdevuma izstrāde</t>
  </si>
  <si>
    <t>Sagatavots būvprojekta projektēšanas uzdevums</t>
  </si>
  <si>
    <t>Būvprojekta ekspertīze</t>
  </si>
  <si>
    <t>Būvprojekta ekspertīzes darbu iepirkums</t>
  </si>
  <si>
    <t>2.pielikums</t>
  </si>
  <si>
    <t xml:space="preserve">Limbažu novada domes </t>
  </si>
  <si>
    <t>26.09.2024. sēdes lēmumam Nr.657</t>
  </si>
  <si>
    <t>(protokols Nr.18, 8.)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</si>
</sst>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right" vertical="center"/>
    </xf>
    <xf numFmtId="2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right" vertical="center"/>
    </xf>
    <xf numFmtId="4" fontId="0" fillId="0" borderId="1" xfId="0" applyNumberFormat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0"/>
  <sheetViews>
    <sheetView tabSelected="1" workbookViewId="0">
      <selection activeCell="F3" sqref="F3"/>
    </sheetView>
  </sheetViews>
  <sheetFormatPr defaultRowHeight="15" x14ac:dyDescent="0.25"/>
  <cols>
    <col min="3" max="3" width="26" customWidth="1"/>
    <col min="4" max="4" width="21" customWidth="1"/>
    <col min="5" max="5" width="16.85546875" customWidth="1"/>
    <col min="6" max="6" width="18.85546875" customWidth="1"/>
    <col min="7" max="7" width="47.140625" customWidth="1"/>
  </cols>
  <sheetData>
    <row r="1" spans="2:7" ht="15.75" x14ac:dyDescent="0.25">
      <c r="G1" s="18" t="s">
        <v>60</v>
      </c>
    </row>
    <row r="2" spans="2:7" ht="15.75" x14ac:dyDescent="0.25">
      <c r="G2" s="17" t="s">
        <v>61</v>
      </c>
    </row>
    <row r="3" spans="2:7" ht="15.75" x14ac:dyDescent="0.25">
      <c r="G3" s="17" t="s">
        <v>62</v>
      </c>
    </row>
    <row r="4" spans="2:7" ht="15.75" x14ac:dyDescent="0.25">
      <c r="G4" s="17" t="s">
        <v>63</v>
      </c>
    </row>
    <row r="5" spans="2:7" x14ac:dyDescent="0.25">
      <c r="B5" s="16" t="s">
        <v>26</v>
      </c>
      <c r="C5" s="16"/>
      <c r="D5" s="16"/>
      <c r="E5" s="16"/>
      <c r="F5" s="16"/>
      <c r="G5" s="16"/>
    </row>
    <row r="6" spans="2:7" x14ac:dyDescent="0.25">
      <c r="B6" s="16"/>
      <c r="C6" s="16"/>
      <c r="D6" s="16"/>
      <c r="E6" s="16"/>
      <c r="F6" s="16"/>
      <c r="G6" s="16"/>
    </row>
    <row r="7" spans="2:7" x14ac:dyDescent="0.25">
      <c r="B7" s="5" t="s">
        <v>0</v>
      </c>
      <c r="C7" s="5" t="s">
        <v>1</v>
      </c>
      <c r="D7" s="5" t="s">
        <v>2</v>
      </c>
      <c r="E7" s="5" t="s">
        <v>3</v>
      </c>
      <c r="F7" s="5" t="s">
        <v>4</v>
      </c>
      <c r="G7" s="5" t="s">
        <v>5</v>
      </c>
    </row>
    <row r="8" spans="2:7" x14ac:dyDescent="0.25">
      <c r="B8" s="5" t="s">
        <v>6</v>
      </c>
      <c r="C8" s="1" t="s">
        <v>14</v>
      </c>
      <c r="D8" s="14">
        <v>40000</v>
      </c>
      <c r="E8" s="14">
        <f t="shared" ref="E8:E10" si="0">D8*0.21</f>
        <v>8400</v>
      </c>
      <c r="F8" s="14">
        <f t="shared" ref="F8:F10" si="1">D8+E8</f>
        <v>48400</v>
      </c>
      <c r="G8" s="1" t="s">
        <v>55</v>
      </c>
    </row>
    <row r="9" spans="2:7" x14ac:dyDescent="0.25">
      <c r="B9" s="5" t="s">
        <v>7</v>
      </c>
      <c r="C9" s="1" t="s">
        <v>15</v>
      </c>
      <c r="D9" s="14">
        <v>4000</v>
      </c>
      <c r="E9" s="14">
        <f t="shared" si="0"/>
        <v>840</v>
      </c>
      <c r="F9" s="14">
        <f t="shared" si="1"/>
        <v>4840</v>
      </c>
      <c r="G9" s="1" t="s">
        <v>24</v>
      </c>
    </row>
    <row r="10" spans="2:7" x14ac:dyDescent="0.25">
      <c r="B10" s="5" t="s">
        <v>8</v>
      </c>
      <c r="C10" s="1" t="s">
        <v>16</v>
      </c>
      <c r="D10" s="14">
        <v>8000</v>
      </c>
      <c r="E10" s="14">
        <f t="shared" si="0"/>
        <v>1680</v>
      </c>
      <c r="F10" s="14">
        <f t="shared" si="1"/>
        <v>9680</v>
      </c>
      <c r="G10" s="1" t="s">
        <v>25</v>
      </c>
    </row>
    <row r="11" spans="2:7" x14ac:dyDescent="0.25">
      <c r="B11" s="5" t="s">
        <v>9</v>
      </c>
      <c r="C11" s="1" t="s">
        <v>17</v>
      </c>
      <c r="D11" s="14">
        <v>8925</v>
      </c>
      <c r="E11" s="14">
        <f>D11*0.21</f>
        <v>1874.25</v>
      </c>
      <c r="F11" s="14">
        <f>D11+E11</f>
        <v>10799.25</v>
      </c>
      <c r="G11" s="1" t="s">
        <v>22</v>
      </c>
    </row>
    <row r="12" spans="2:7" x14ac:dyDescent="0.25">
      <c r="B12" s="5" t="s">
        <v>10</v>
      </c>
      <c r="C12" s="1" t="s">
        <v>18</v>
      </c>
      <c r="D12" s="14">
        <f>1700*350</f>
        <v>595000</v>
      </c>
      <c r="E12" s="14">
        <f>D12*0.21</f>
        <v>124950</v>
      </c>
      <c r="F12" s="14">
        <f>D12+E12</f>
        <v>719950</v>
      </c>
      <c r="G12" s="1" t="s">
        <v>21</v>
      </c>
    </row>
    <row r="13" spans="2:7" x14ac:dyDescent="0.25">
      <c r="B13" s="5" t="s">
        <v>11</v>
      </c>
      <c r="C13" s="1" t="s">
        <v>19</v>
      </c>
      <c r="D13" s="14">
        <v>83000</v>
      </c>
      <c r="E13" s="14">
        <f>D13*0.21</f>
        <v>17430</v>
      </c>
      <c r="F13" s="14">
        <f>D13+E13</f>
        <v>100430</v>
      </c>
      <c r="G13" s="1" t="s">
        <v>53</v>
      </c>
    </row>
    <row r="14" spans="2:7" x14ac:dyDescent="0.25">
      <c r="B14" s="5" t="s">
        <v>12</v>
      </c>
      <c r="C14" s="1" t="s">
        <v>20</v>
      </c>
      <c r="D14" s="14">
        <v>83000</v>
      </c>
      <c r="E14" s="14">
        <f>D14*0.21</f>
        <v>17430</v>
      </c>
      <c r="F14" s="14">
        <f>D14+E14</f>
        <v>100430</v>
      </c>
      <c r="G14" s="1" t="s">
        <v>54</v>
      </c>
    </row>
    <row r="15" spans="2:7" x14ac:dyDescent="0.25">
      <c r="B15" s="5" t="s">
        <v>13</v>
      </c>
      <c r="C15" s="6" t="s">
        <v>23</v>
      </c>
      <c r="D15" s="15">
        <f>SUM(D8:D14)</f>
        <v>821925</v>
      </c>
      <c r="E15" s="15">
        <f>SUM(E8:E14)</f>
        <v>172604.25</v>
      </c>
      <c r="F15" s="15">
        <f>SUM(F8:F14)</f>
        <v>994529.25</v>
      </c>
      <c r="G15" s="8"/>
    </row>
    <row r="16" spans="2:7" x14ac:dyDescent="0.25">
      <c r="B16" s="4"/>
      <c r="C16" s="9"/>
      <c r="D16" s="9"/>
      <c r="E16" s="9"/>
      <c r="F16" s="9"/>
      <c r="G16" s="9"/>
    </row>
    <row r="20" spans="2:7" x14ac:dyDescent="0.25">
      <c r="B20" s="16" t="s">
        <v>27</v>
      </c>
      <c r="C20" s="16"/>
      <c r="D20" s="16"/>
      <c r="E20" s="16"/>
      <c r="F20" s="16"/>
      <c r="G20" s="16"/>
    </row>
    <row r="21" spans="2:7" x14ac:dyDescent="0.25">
      <c r="B21" s="16"/>
      <c r="C21" s="16"/>
      <c r="D21" s="16"/>
      <c r="E21" s="16"/>
      <c r="F21" s="16"/>
      <c r="G21" s="16"/>
    </row>
    <row r="22" spans="2:7" ht="30" x14ac:dyDescent="0.25">
      <c r="B22" s="5" t="s">
        <v>0</v>
      </c>
      <c r="C22" s="5" t="s">
        <v>1</v>
      </c>
      <c r="D22" s="5" t="s">
        <v>28</v>
      </c>
      <c r="E22" s="5" t="s">
        <v>29</v>
      </c>
      <c r="F22" s="11" t="s">
        <v>31</v>
      </c>
      <c r="G22" s="5" t="s">
        <v>50</v>
      </c>
    </row>
    <row r="23" spans="2:7" ht="30" x14ac:dyDescent="0.25">
      <c r="B23" s="5" t="s">
        <v>6</v>
      </c>
      <c r="C23" s="10" t="s">
        <v>56</v>
      </c>
      <c r="D23" s="3" t="s">
        <v>33</v>
      </c>
      <c r="E23" s="3" t="s">
        <v>32</v>
      </c>
      <c r="F23" s="2">
        <v>0.5</v>
      </c>
      <c r="G23" s="1" t="s">
        <v>57</v>
      </c>
    </row>
    <row r="24" spans="2:7" ht="45" x14ac:dyDescent="0.25">
      <c r="B24" s="5" t="s">
        <v>7</v>
      </c>
      <c r="C24" s="10" t="s">
        <v>46</v>
      </c>
      <c r="D24" s="3" t="s">
        <v>34</v>
      </c>
      <c r="E24" s="3" t="s">
        <v>30</v>
      </c>
      <c r="F24" s="2">
        <v>2.5</v>
      </c>
      <c r="G24" s="1" t="s">
        <v>35</v>
      </c>
    </row>
    <row r="25" spans="2:7" ht="30" x14ac:dyDescent="0.25">
      <c r="B25" s="5" t="s">
        <v>8</v>
      </c>
      <c r="C25" s="1" t="s">
        <v>36</v>
      </c>
      <c r="D25" s="3" t="s">
        <v>38</v>
      </c>
      <c r="E25" s="3" t="s">
        <v>37</v>
      </c>
      <c r="F25" s="2">
        <v>9</v>
      </c>
      <c r="G25" s="10" t="s">
        <v>39</v>
      </c>
    </row>
    <row r="26" spans="2:7" ht="30" x14ac:dyDescent="0.25">
      <c r="B26" s="5" t="s">
        <v>9</v>
      </c>
      <c r="C26" s="10" t="s">
        <v>59</v>
      </c>
      <c r="D26" s="3" t="s">
        <v>40</v>
      </c>
      <c r="E26" s="3" t="s">
        <v>41</v>
      </c>
      <c r="F26" s="2">
        <v>1.5</v>
      </c>
      <c r="G26" s="1" t="s">
        <v>35</v>
      </c>
    </row>
    <row r="27" spans="2:7" x14ac:dyDescent="0.25">
      <c r="B27" s="5" t="s">
        <v>10</v>
      </c>
      <c r="C27" s="1" t="s">
        <v>58</v>
      </c>
      <c r="D27" s="3" t="s">
        <v>42</v>
      </c>
      <c r="E27" s="3" t="s">
        <v>43</v>
      </c>
      <c r="F27" s="2">
        <v>2</v>
      </c>
      <c r="G27" s="1" t="s">
        <v>44</v>
      </c>
    </row>
    <row r="28" spans="2:7" x14ac:dyDescent="0.25">
      <c r="B28" s="5" t="s">
        <v>11</v>
      </c>
      <c r="C28" s="1" t="s">
        <v>45</v>
      </c>
      <c r="D28" s="3" t="s">
        <v>47</v>
      </c>
      <c r="E28" s="3" t="s">
        <v>48</v>
      </c>
      <c r="F28" s="2">
        <v>3</v>
      </c>
      <c r="G28" s="1" t="s">
        <v>35</v>
      </c>
    </row>
    <row r="29" spans="2:7" x14ac:dyDescent="0.25">
      <c r="B29" s="5" t="s">
        <v>12</v>
      </c>
      <c r="C29" s="1" t="s">
        <v>18</v>
      </c>
      <c r="D29" s="3" t="s">
        <v>49</v>
      </c>
      <c r="E29" s="3" t="s">
        <v>51</v>
      </c>
      <c r="F29" s="2">
        <v>12</v>
      </c>
      <c r="G29" s="1" t="s">
        <v>52</v>
      </c>
    </row>
    <row r="30" spans="2:7" x14ac:dyDescent="0.25">
      <c r="B30" s="5" t="s">
        <v>13</v>
      </c>
      <c r="C30" s="6"/>
      <c r="D30" s="7"/>
      <c r="E30" s="13" t="s">
        <v>23</v>
      </c>
      <c r="F30" s="12">
        <f>SUM(F23:F29)</f>
        <v>30.5</v>
      </c>
      <c r="G30" s="8"/>
    </row>
  </sheetData>
  <mergeCells count="2">
    <mergeCell ref="B5:G6"/>
    <mergeCell ref="B20:G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Lapa1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Limbažu novads</dc:creator>
  <cp:lastModifiedBy>Dace Tauriņa</cp:lastModifiedBy>
  <dcterms:created xsi:type="dcterms:W3CDTF">2024-09-17T10:30:08Z</dcterms:created>
  <dcterms:modified xsi:type="dcterms:W3CDTF">2024-09-30T07:00:39Z</dcterms:modified>
</cp:coreProperties>
</file>